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VR\Downloads\"/>
    </mc:Choice>
  </mc:AlternateContent>
  <xr:revisionPtr revIDLastSave="0" documentId="13_ncr:1_{D2009348-DFA3-4D54-AA98-4ACAC30686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  <c r="B173" i="1"/>
  <c r="A173" i="1"/>
  <c r="L172" i="1"/>
  <c r="J172" i="1"/>
  <c r="I172" i="1"/>
  <c r="H172" i="1"/>
  <c r="G172" i="1"/>
  <c r="F172" i="1"/>
  <c r="B164" i="1"/>
  <c r="A164" i="1"/>
  <c r="L163" i="1"/>
  <c r="J163" i="1"/>
  <c r="I163" i="1"/>
  <c r="H163" i="1"/>
  <c r="G163" i="1"/>
  <c r="F163" i="1"/>
  <c r="B157" i="1"/>
  <c r="A157" i="1"/>
  <c r="L156" i="1"/>
  <c r="J156" i="1"/>
  <c r="I156" i="1"/>
  <c r="H156" i="1"/>
  <c r="G156" i="1"/>
  <c r="F156" i="1"/>
  <c r="B148" i="1"/>
  <c r="A148" i="1"/>
  <c r="L147" i="1"/>
  <c r="J147" i="1"/>
  <c r="I147" i="1"/>
  <c r="H147" i="1"/>
  <c r="G147" i="1"/>
  <c r="F147" i="1"/>
  <c r="B140" i="1"/>
  <c r="A140" i="1"/>
  <c r="L139" i="1"/>
  <c r="J139" i="1"/>
  <c r="I139" i="1"/>
  <c r="H139" i="1"/>
  <c r="G139" i="1"/>
  <c r="F139" i="1"/>
  <c r="B131" i="1"/>
  <c r="A131" i="1"/>
  <c r="L130" i="1"/>
  <c r="J130" i="1"/>
  <c r="I130" i="1"/>
  <c r="H130" i="1"/>
  <c r="G130" i="1"/>
  <c r="F130" i="1"/>
  <c r="B125" i="1"/>
  <c r="A125" i="1"/>
  <c r="L124" i="1"/>
  <c r="J124" i="1"/>
  <c r="I124" i="1"/>
  <c r="H124" i="1"/>
  <c r="G124" i="1"/>
  <c r="F124" i="1"/>
  <c r="B115" i="1"/>
  <c r="A115" i="1"/>
  <c r="L114" i="1"/>
  <c r="J114" i="1"/>
  <c r="I114" i="1"/>
  <c r="H114" i="1"/>
  <c r="G114" i="1"/>
  <c r="F114" i="1"/>
  <c r="B107" i="1"/>
  <c r="A107" i="1"/>
  <c r="L106" i="1"/>
  <c r="J106" i="1"/>
  <c r="I106" i="1"/>
  <c r="H106" i="1"/>
  <c r="G106" i="1"/>
  <c r="F106" i="1"/>
  <c r="B98" i="1"/>
  <c r="A98" i="1"/>
  <c r="L97" i="1"/>
  <c r="J97" i="1"/>
  <c r="I97" i="1"/>
  <c r="H97" i="1"/>
  <c r="G97" i="1"/>
  <c r="F97" i="1"/>
  <c r="B91" i="1"/>
  <c r="A91" i="1"/>
  <c r="L90" i="1"/>
  <c r="J90" i="1"/>
  <c r="I90" i="1"/>
  <c r="H90" i="1"/>
  <c r="G90" i="1"/>
  <c r="F90" i="1"/>
  <c r="B81" i="1"/>
  <c r="A81" i="1"/>
  <c r="L80" i="1"/>
  <c r="J80" i="1"/>
  <c r="I80" i="1"/>
  <c r="H80" i="1"/>
  <c r="G80" i="1"/>
  <c r="F80" i="1"/>
  <c r="B73" i="1"/>
  <c r="A73" i="1"/>
  <c r="L72" i="1"/>
  <c r="J72" i="1"/>
  <c r="I72" i="1"/>
  <c r="H72" i="1"/>
  <c r="G72" i="1"/>
  <c r="F72" i="1"/>
  <c r="B63" i="1"/>
  <c r="A63" i="1"/>
  <c r="L62" i="1"/>
  <c r="J62" i="1"/>
  <c r="I62" i="1"/>
  <c r="H62" i="1"/>
  <c r="G62" i="1"/>
  <c r="F62" i="1"/>
  <c r="B55" i="1"/>
  <c r="A55" i="1"/>
  <c r="L54" i="1"/>
  <c r="J54" i="1"/>
  <c r="I54" i="1"/>
  <c r="H54" i="1"/>
  <c r="G54" i="1"/>
  <c r="F54" i="1"/>
  <c r="B45" i="1"/>
  <c r="A45" i="1"/>
  <c r="L44" i="1"/>
  <c r="J44" i="1"/>
  <c r="I44" i="1"/>
  <c r="H44" i="1"/>
  <c r="G44" i="1"/>
  <c r="F44" i="1"/>
  <c r="B38" i="1"/>
  <c r="A38" i="1"/>
  <c r="L37" i="1"/>
  <c r="J37" i="1"/>
  <c r="I37" i="1"/>
  <c r="H37" i="1"/>
  <c r="G37" i="1"/>
  <c r="F37" i="1"/>
  <c r="B29" i="1"/>
  <c r="A29" i="1"/>
  <c r="L28" i="1"/>
  <c r="J28" i="1"/>
  <c r="I28" i="1"/>
  <c r="H28" i="1"/>
  <c r="G28" i="1"/>
  <c r="F28" i="1"/>
  <c r="B22" i="1"/>
  <c r="A22" i="1"/>
  <c r="L21" i="1"/>
  <c r="J21" i="1"/>
  <c r="I21" i="1"/>
  <c r="H21" i="1"/>
  <c r="G21" i="1"/>
  <c r="F21" i="1"/>
  <c r="B13" i="1"/>
  <c r="A13" i="1"/>
  <c r="F107" i="1" l="1"/>
  <c r="F157" i="1"/>
  <c r="J107" i="1"/>
  <c r="F140" i="1"/>
  <c r="J173" i="1"/>
  <c r="F125" i="1"/>
  <c r="I125" i="1"/>
  <c r="L107" i="1"/>
  <c r="J157" i="1"/>
  <c r="I173" i="1"/>
  <c r="H173" i="1"/>
  <c r="G173" i="1"/>
  <c r="L157" i="1"/>
  <c r="I157" i="1"/>
  <c r="H157" i="1"/>
  <c r="G157" i="1"/>
  <c r="L140" i="1"/>
  <c r="J140" i="1"/>
  <c r="I140" i="1"/>
  <c r="H140" i="1"/>
  <c r="G140" i="1"/>
  <c r="L125" i="1"/>
  <c r="J125" i="1"/>
  <c r="H125" i="1"/>
  <c r="G125" i="1"/>
  <c r="H107" i="1"/>
  <c r="J91" i="1"/>
  <c r="H91" i="1"/>
  <c r="F91" i="1"/>
  <c r="J73" i="1"/>
  <c r="H73" i="1"/>
  <c r="H55" i="1"/>
  <c r="H38" i="1"/>
  <c r="F173" i="1"/>
  <c r="F73" i="1"/>
  <c r="L173" i="1"/>
  <c r="I107" i="1"/>
  <c r="G107" i="1"/>
  <c r="L91" i="1"/>
  <c r="I91" i="1"/>
  <c r="G91" i="1"/>
  <c r="L73" i="1"/>
  <c r="I73" i="1"/>
  <c r="G73" i="1"/>
  <c r="J38" i="1"/>
  <c r="I38" i="1"/>
  <c r="G38" i="1"/>
  <c r="L55" i="1"/>
  <c r="J55" i="1"/>
  <c r="I55" i="1"/>
  <c r="G55" i="1"/>
  <c r="F55" i="1"/>
  <c r="L38" i="1"/>
  <c r="F38" i="1"/>
  <c r="L22" i="1"/>
  <c r="J22" i="1"/>
  <c r="I22" i="1"/>
  <c r="H22" i="1"/>
  <c r="G22" i="1"/>
  <c r="F22" i="1"/>
  <c r="H174" i="1" l="1"/>
  <c r="F174" i="1"/>
  <c r="L174" i="1"/>
  <c r="G174" i="1"/>
  <c r="J174" i="1"/>
  <c r="I174" i="1"/>
</calcChain>
</file>

<file path=xl/sharedStrings.xml><?xml version="1.0" encoding="utf-8"?>
<sst xmlns="http://schemas.openxmlformats.org/spreadsheetml/2006/main" count="291" uniqueCount="130">
  <si>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</si>
  <si>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</si>
  <si>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</si>
  <si>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</si>
  <si>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</si>
  <si>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</si>
  <si>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</si>
  <si>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</si>
  <si>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</si>
  <si>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</si>
  <si>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</si>
  <si>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</si>
  <si>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</si>
  <si>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</si>
  <si>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</si>
  <si>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</si>
  <si>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</si>
  <si>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</si>
  <si>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</si>
  <si>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</si>
  <si>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</si>
  <si>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</si>
  <si>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</si>
  <si>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</si>
  <si>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</si>
  <si>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</si>
  <si>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</si>
  <si>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</si>
  <si>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</si>
  <si>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</si>
  <si>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</si>
  <si>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</si>
  <si>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</si>
  <si>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</si>
  <si>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</si>
  <si>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</si>
  <si>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</si>
  <si>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</si>
  <si>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</si>
  <si>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Макаронные изделия отварные</t>
  </si>
  <si>
    <t>Яблоко</t>
  </si>
  <si>
    <t>Запеканка из творога со сметаной</t>
  </si>
  <si>
    <t>Чай с сахаром</t>
  </si>
  <si>
    <t>Кисло-молочный продукт йогурт</t>
  </si>
  <si>
    <t>Салат с картофелем и кальмаром</t>
  </si>
  <si>
    <t>Печень по-строгановски</t>
  </si>
  <si>
    <t>Компот из  консервированных фруктов</t>
  </si>
  <si>
    <t>Венегрет овощной</t>
  </si>
  <si>
    <t>Батон с маслом</t>
  </si>
  <si>
    <t>сладкое</t>
  </si>
  <si>
    <t>Хлеб пшеничный</t>
  </si>
  <si>
    <t>Хлеб ржаной</t>
  </si>
  <si>
    <t>кисломол.</t>
  </si>
  <si>
    <t>булочное</t>
  </si>
  <si>
    <t>3 блюдо</t>
  </si>
  <si>
    <t xml:space="preserve">сладкое </t>
  </si>
  <si>
    <t>напиток</t>
  </si>
  <si>
    <t>Суп с клёцками</t>
  </si>
  <si>
    <t>Колмакова О. В.</t>
  </si>
  <si>
    <t>МКОУ КСШ</t>
  </si>
  <si>
    <t>Каша молочная из гречневая (или пшенная, пшеничная, ячневая)</t>
  </si>
  <si>
    <t>Хлеб с маслом и сыром</t>
  </si>
  <si>
    <t>Конфеты (или кисломолочный продукт)</t>
  </si>
  <si>
    <t>Салат овощной сборный</t>
  </si>
  <si>
    <t>Суп картофельный с мясом</t>
  </si>
  <si>
    <t>Рыба тушеная с овощами</t>
  </si>
  <si>
    <t>Макароны отварные</t>
  </si>
  <si>
    <t>Компот из сухофруктов с витамином С</t>
  </si>
  <si>
    <t>хлеб пшеничный</t>
  </si>
  <si>
    <t>хлеб  ржаной</t>
  </si>
  <si>
    <t>Каша молочная манная с маслом</t>
  </si>
  <si>
    <t>чай с сахаром</t>
  </si>
  <si>
    <t>хлеб с маслом и сыром</t>
  </si>
  <si>
    <t>салат овощной из капусты с растительным маслом</t>
  </si>
  <si>
    <t>Суп картофельный с рисом, с мясом</t>
  </si>
  <si>
    <t>Бефстроганов из говядины</t>
  </si>
  <si>
    <t>Овощное рагу</t>
  </si>
  <si>
    <t>хлеб ржаной</t>
  </si>
  <si>
    <t>Запеканка творожная</t>
  </si>
  <si>
    <t>хлеб пшеничный, масло, джем</t>
  </si>
  <si>
    <t>выпечка</t>
  </si>
  <si>
    <t>салат овощной</t>
  </si>
  <si>
    <t>Щи из квашенной капусты с картофелем, с мясом</t>
  </si>
  <si>
    <t>Плов из птицы</t>
  </si>
  <si>
    <t>компот из фруктов</t>
  </si>
  <si>
    <t>яблоко</t>
  </si>
  <si>
    <t>печенье</t>
  </si>
  <si>
    <t>Макаронные изделия с тертым сыром</t>
  </si>
  <si>
    <t>Чай с сахаром или кофейный напиток из цикория</t>
  </si>
  <si>
    <t>Хлеб пшеничный, масло, джем</t>
  </si>
  <si>
    <t>Суп картофельный с крупой из рыбных консервов</t>
  </si>
  <si>
    <t>Каша перловая или гречневая</t>
  </si>
  <si>
    <t>Компот из сухофруктов</t>
  </si>
  <si>
    <t>Запеканка манная с изюмом и сгущ молоком
молочная</t>
  </si>
  <si>
    <t>Какао с молоком</t>
  </si>
  <si>
    <t>Хлеб пшеничный, масло сливочное, сыр порциями</t>
  </si>
  <si>
    <t>Фрукты свежие</t>
  </si>
  <si>
    <t>конфеты</t>
  </si>
  <si>
    <t>Салат овощной из свеклы или лечо (зеленый горошек, лук)</t>
  </si>
  <si>
    <t>Суп вермишелевый с курицей</t>
  </si>
  <si>
    <t>Котлета рыбная в соусе
гуляш мясной</t>
  </si>
  <si>
    <t>Рис припущенный с томатом</t>
  </si>
  <si>
    <t>Сок фруктовый</t>
  </si>
  <si>
    <t xml:space="preserve">Каша пшенная (или яченвая или пшеничная) молочная с маслом </t>
  </si>
  <si>
    <t>Хлеб пшеничный с маслом и сыром</t>
  </si>
  <si>
    <t>Чай с сахаром и лимоном</t>
  </si>
  <si>
    <t>Суп картофельный с крупой и мясом "Крестьянский"</t>
  </si>
  <si>
    <t>Жаркое по домашнему</t>
  </si>
  <si>
    <t>Салат из капусты с морковью</t>
  </si>
  <si>
    <t>Компот из косервированных фруктов</t>
  </si>
  <si>
    <t>Хлеб</t>
  </si>
  <si>
    <t>Каша молочная овсяная Геркулес с маслом</t>
  </si>
  <si>
    <t>Хлеб с маслом и твердым сыром</t>
  </si>
  <si>
    <t>Салат сборный овощной (огурцы, помидоры, зеленый горошек, лук)</t>
  </si>
  <si>
    <t>Рассольник Ленинградский</t>
  </si>
  <si>
    <t>Печень с овощами</t>
  </si>
  <si>
    <t>Каша гречневая рассыпчатая</t>
  </si>
  <si>
    <t>Пудинг творожный с изюмом</t>
  </si>
  <si>
    <t>Кофейный напиток из цикория или чай с сахаром</t>
  </si>
  <si>
    <t>Хлеб с маслом и твердым сыром или джемом</t>
  </si>
  <si>
    <t>Суп пшеничный с мясом, кулеш</t>
  </si>
  <si>
    <t>Гороховое пюре и тефтеля мясная в томатном соусе</t>
  </si>
  <si>
    <t>Салат овощной</t>
  </si>
  <si>
    <t>Хлеб с маслом и джемом</t>
  </si>
  <si>
    <t>Чай с сахаром, лимон или какао на молоке</t>
  </si>
  <si>
    <t>Йогурт или фрукт</t>
  </si>
  <si>
    <t>Салат сборный овощной с растительным маслом</t>
  </si>
  <si>
    <t>Азу или каша перловая</t>
  </si>
  <si>
    <t>Гуляш (мясо или курица)</t>
  </si>
  <si>
    <t>Компот из фруктов в сиропе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</si>
</sst>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FFB0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0" fillId="5" borderId="2" xfId="0" applyFill="1" applyBorder="1" applyProtection="1">
      <protection locked="0"/>
    </xf>
    <xf numFmtId="0" fontId="0" fillId="6" borderId="23" xfId="0" applyFill="1" applyBorder="1"/>
    <xf numFmtId="0" fontId="0" fillId="6" borderId="24" xfId="0" applyFill="1" applyBorder="1"/>
    <xf numFmtId="0" fontId="0" fillId="6" borderId="25" xfId="0" applyFill="1" applyBorder="1"/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0" fontId="2" fillId="4" borderId="2" xfId="0" applyFont="1" applyFill="1" applyBorder="1" applyAlignment="1" applyProtection="1">
      <alignment horizontal="left" vertical="top" wrapText="1"/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26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 xr:uid="{95250041-335C-4559-9662-F83F2FAB4F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4"/>
  <sheetViews>
    <sheetView tabSelected="1" zoomScaleNormal="100" workbookViewId="0">
      <pane xSplit="4" ySplit="5" topLeftCell="E106" activePane="bottomRight" state="frozen"/>
      <selection pane="topRight" activeCell="E1" sqref="E1"/>
      <selection pane="bottomLeft" activeCell="A6" sqref="A6"/>
      <selection pane="bottomRight" activeCell="E115" sqref="E115:E12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2" t="s">
        <v>59</v>
      </c>
      <c r="D1" s="73"/>
      <c r="E1" s="73"/>
      <c r="F1" s="12" t="s">
        <v>16</v>
      </c>
      <c r="G1" s="2" t="s">
        <v>17</v>
      </c>
      <c r="H1" s="74" t="s">
        <v>38</v>
      </c>
      <c r="I1" s="74"/>
      <c r="J1" s="74"/>
      <c r="K1" s="74"/>
    </row>
    <row r="2" spans="1:12" ht="17.399999999999999" x14ac:dyDescent="0.25">
      <c r="A2" s="35" t="s">
        <v>6</v>
      </c>
      <c r="C2" s="2"/>
      <c r="G2" s="2" t="s">
        <v>18</v>
      </c>
      <c r="H2" s="74" t="s">
        <v>58</v>
      </c>
      <c r="I2" s="74"/>
      <c r="J2" s="74"/>
      <c r="K2" s="7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2024</v>
      </c>
      <c r="K3" s="48"/>
    </row>
    <row r="4" spans="1:12" x14ac:dyDescent="0.25">
      <c r="C4" s="2"/>
      <c r="D4" s="4"/>
      <c r="H4" s="45" t="s">
        <v>35</v>
      </c>
      <c r="I4" s="45" t="s">
        <v>36</v>
      </c>
      <c r="J4" s="45" t="s">
        <v>37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53" t="s">
        <v>93</v>
      </c>
      <c r="F6" s="49">
        <v>200</v>
      </c>
      <c r="G6" s="49">
        <v>1</v>
      </c>
      <c r="H6" s="49">
        <v>1</v>
      </c>
      <c r="I6" s="49">
        <v>2</v>
      </c>
      <c r="J6" s="49">
        <v>23</v>
      </c>
      <c r="K6" s="50"/>
      <c r="L6" s="39">
        <v>25.2</v>
      </c>
    </row>
    <row r="7" spans="1:12" ht="14.4" x14ac:dyDescent="0.3">
      <c r="A7" s="23"/>
      <c r="B7" s="15"/>
      <c r="C7" s="11"/>
      <c r="D7" s="7" t="s">
        <v>22</v>
      </c>
      <c r="E7" s="54" t="s">
        <v>94</v>
      </c>
      <c r="F7" s="51">
        <v>200</v>
      </c>
      <c r="G7" s="51">
        <v>0</v>
      </c>
      <c r="H7" s="51">
        <v>0</v>
      </c>
      <c r="I7" s="51">
        <v>13</v>
      </c>
      <c r="J7" s="51">
        <v>55</v>
      </c>
      <c r="K7" s="52"/>
      <c r="L7" s="41">
        <v>5.87</v>
      </c>
    </row>
    <row r="8" spans="1:12" ht="14.4" x14ac:dyDescent="0.3">
      <c r="A8" s="23"/>
      <c r="B8" s="15"/>
      <c r="C8" s="11"/>
      <c r="D8" s="7" t="s">
        <v>23</v>
      </c>
      <c r="E8" s="54" t="s">
        <v>95</v>
      </c>
      <c r="F8" s="51">
        <v>70</v>
      </c>
      <c r="G8" s="51">
        <v>3</v>
      </c>
      <c r="H8" s="51">
        <v>11</v>
      </c>
      <c r="I8" s="51">
        <v>25</v>
      </c>
      <c r="J8" s="51">
        <v>193</v>
      </c>
      <c r="K8" s="52"/>
      <c r="L8" s="41">
        <v>30.06</v>
      </c>
    </row>
    <row r="9" spans="1:12" ht="14.4" x14ac:dyDescent="0.3">
      <c r="A9" s="23"/>
      <c r="B9" s="15"/>
      <c r="C9" s="11"/>
      <c r="D9" s="7" t="s">
        <v>24</v>
      </c>
      <c r="E9" s="54" t="s">
        <v>96</v>
      </c>
      <c r="F9" s="51">
        <v>100</v>
      </c>
      <c r="G9" s="51">
        <v>1</v>
      </c>
      <c r="H9" s="51">
        <v>1</v>
      </c>
      <c r="I9" s="51">
        <v>15</v>
      </c>
      <c r="J9" s="51">
        <v>80</v>
      </c>
      <c r="K9" s="52"/>
      <c r="L9" s="41">
        <v>14.82</v>
      </c>
    </row>
    <row r="10" spans="1:12" ht="15" thickBot="1" x14ac:dyDescent="0.35">
      <c r="A10" s="23"/>
      <c r="B10" s="15"/>
      <c r="C10" s="11"/>
      <c r="D10" s="55" t="s">
        <v>55</v>
      </c>
      <c r="E10" s="63" t="s">
        <v>97</v>
      </c>
      <c r="F10" s="51">
        <v>30</v>
      </c>
      <c r="G10" s="51">
        <v>1</v>
      </c>
      <c r="H10" s="51">
        <v>3</v>
      </c>
      <c r="I10" s="51">
        <v>23</v>
      </c>
      <c r="J10" s="51">
        <v>119</v>
      </c>
      <c r="K10" s="52"/>
      <c r="L10" s="41">
        <v>19.5</v>
      </c>
    </row>
    <row r="11" spans="1:12" ht="14.4" x14ac:dyDescent="0.3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4"/>
      <c r="B12" s="17"/>
      <c r="C12" s="8"/>
      <c r="D12" s="18" t="s">
        <v>32</v>
      </c>
      <c r="E12" s="9"/>
      <c r="F12" s="19">
        <f>SUM(F6:F11)</f>
        <v>600</v>
      </c>
      <c r="G12" s="19">
        <f t="shared" ref="G12:J12" si="0">SUM(G6:G11)</f>
        <v>6</v>
      </c>
      <c r="H12" s="19">
        <f t="shared" si="0"/>
        <v>16</v>
      </c>
      <c r="I12" s="19">
        <f t="shared" si="0"/>
        <v>78</v>
      </c>
      <c r="J12" s="19">
        <f t="shared" si="0"/>
        <v>470</v>
      </c>
      <c r="K12" s="25"/>
      <c r="L12" s="19">
        <f t="shared" ref="L12" si="1">SUM(L6:L11)</f>
        <v>95.449999999999989</v>
      </c>
    </row>
    <row r="13" spans="1:12" ht="27" thickBot="1" x14ac:dyDescent="0.3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54" t="s">
        <v>98</v>
      </c>
      <c r="F13" s="51">
        <v>60</v>
      </c>
      <c r="G13" s="51">
        <v>1</v>
      </c>
      <c r="H13" s="51">
        <v>2</v>
      </c>
      <c r="I13" s="51">
        <v>3</v>
      </c>
      <c r="J13" s="51">
        <v>36</v>
      </c>
      <c r="K13" s="52"/>
      <c r="L13" s="41">
        <v>7.93</v>
      </c>
    </row>
    <row r="14" spans="1:12" ht="14.4" x14ac:dyDescent="0.3">
      <c r="A14" s="23"/>
      <c r="B14" s="15"/>
      <c r="C14" s="11"/>
      <c r="D14" s="7" t="s">
        <v>27</v>
      </c>
      <c r="E14" s="53" t="s">
        <v>99</v>
      </c>
      <c r="F14" s="51">
        <v>250</v>
      </c>
      <c r="G14" s="51">
        <v>3</v>
      </c>
      <c r="H14" s="51">
        <v>7</v>
      </c>
      <c r="I14" s="51">
        <v>20</v>
      </c>
      <c r="J14" s="51">
        <v>160</v>
      </c>
      <c r="K14" s="52"/>
      <c r="L14" s="41">
        <v>25.74</v>
      </c>
    </row>
    <row r="15" spans="1:12" ht="26.4" x14ac:dyDescent="0.3">
      <c r="A15" s="23"/>
      <c r="B15" s="15"/>
      <c r="C15" s="11"/>
      <c r="D15" s="7" t="s">
        <v>28</v>
      </c>
      <c r="E15" s="54" t="s">
        <v>100</v>
      </c>
      <c r="F15" s="51">
        <v>100</v>
      </c>
      <c r="G15" s="51">
        <v>13</v>
      </c>
      <c r="H15" s="51">
        <v>7</v>
      </c>
      <c r="I15" s="51">
        <v>7</v>
      </c>
      <c r="J15" s="51">
        <v>154</v>
      </c>
      <c r="K15" s="52"/>
      <c r="L15" s="41">
        <v>65.38</v>
      </c>
    </row>
    <row r="16" spans="1:12" ht="14.4" x14ac:dyDescent="0.3">
      <c r="A16" s="23"/>
      <c r="B16" s="15"/>
      <c r="C16" s="11"/>
      <c r="D16" s="7" t="s">
        <v>29</v>
      </c>
      <c r="E16" s="54" t="s">
        <v>101</v>
      </c>
      <c r="F16" s="51">
        <v>150</v>
      </c>
      <c r="G16" s="51">
        <v>6</v>
      </c>
      <c r="H16" s="51">
        <v>1</v>
      </c>
      <c r="I16" s="51">
        <v>28</v>
      </c>
      <c r="J16" s="51">
        <v>158</v>
      </c>
      <c r="K16" s="52"/>
      <c r="L16" s="41">
        <v>10.38</v>
      </c>
    </row>
    <row r="17" spans="1:12" ht="14.4" x14ac:dyDescent="0.3">
      <c r="A17" s="23"/>
      <c r="B17" s="15"/>
      <c r="C17" s="11"/>
      <c r="D17" s="7" t="s">
        <v>54</v>
      </c>
      <c r="E17" s="54" t="s">
        <v>102</v>
      </c>
      <c r="F17" s="51">
        <v>200</v>
      </c>
      <c r="G17" s="51">
        <v>1</v>
      </c>
      <c r="H17" s="51">
        <v>0</v>
      </c>
      <c r="I17" s="51">
        <v>15</v>
      </c>
      <c r="J17" s="51">
        <v>60</v>
      </c>
      <c r="K17" s="52"/>
      <c r="L17" s="41">
        <v>6.29</v>
      </c>
    </row>
    <row r="18" spans="1:12" ht="14.4" x14ac:dyDescent="0.3">
      <c r="A18" s="23"/>
      <c r="B18" s="15"/>
      <c r="C18" s="11"/>
      <c r="D18" s="7" t="s">
        <v>30</v>
      </c>
      <c r="E18" s="60" t="s">
        <v>68</v>
      </c>
      <c r="F18" s="51">
        <v>40</v>
      </c>
      <c r="G18" s="51">
        <v>3</v>
      </c>
      <c r="H18" s="51">
        <v>1</v>
      </c>
      <c r="I18" s="51">
        <v>20</v>
      </c>
      <c r="J18" s="51">
        <v>95</v>
      </c>
      <c r="K18" s="52"/>
      <c r="L18" s="41">
        <v>5.96</v>
      </c>
    </row>
    <row r="19" spans="1:12" ht="14.4" x14ac:dyDescent="0.3">
      <c r="A19" s="23"/>
      <c r="B19" s="15"/>
      <c r="C19" s="11"/>
      <c r="D19" s="7" t="s">
        <v>31</v>
      </c>
      <c r="E19" s="60" t="s">
        <v>77</v>
      </c>
      <c r="F19" s="51">
        <v>20</v>
      </c>
      <c r="G19" s="51">
        <v>1</v>
      </c>
      <c r="H19" s="51">
        <v>1</v>
      </c>
      <c r="I19" s="51">
        <v>9</v>
      </c>
      <c r="J19" s="51">
        <v>45</v>
      </c>
      <c r="K19" s="52"/>
      <c r="L19" s="41">
        <v>3.2</v>
      </c>
    </row>
    <row r="20" spans="1:12" ht="14.4" x14ac:dyDescent="0.3">
      <c r="A20" s="23"/>
      <c r="B20" s="15"/>
      <c r="C20" s="11"/>
      <c r="D20" s="6"/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4"/>
      <c r="B21" s="17"/>
      <c r="C21" s="8"/>
      <c r="D21" s="18" t="s">
        <v>32</v>
      </c>
      <c r="E21" s="9"/>
      <c r="F21" s="19">
        <f>SUM(F13:F20)</f>
        <v>820</v>
      </c>
      <c r="G21" s="19">
        <f>SUM(G13:G20)</f>
        <v>28</v>
      </c>
      <c r="H21" s="19">
        <f>SUM(H13:H20)</f>
        <v>19</v>
      </c>
      <c r="I21" s="19">
        <f>SUM(I13:I20)</f>
        <v>102</v>
      </c>
      <c r="J21" s="19">
        <f>SUM(J13:J20)</f>
        <v>708</v>
      </c>
      <c r="K21" s="25"/>
      <c r="L21" s="19">
        <f>SUM(L13:L20)</f>
        <v>124.88</v>
      </c>
    </row>
    <row r="22" spans="1:12" ht="14.4" x14ac:dyDescent="0.25">
      <c r="A22" s="29">
        <f>A6</f>
        <v>1</v>
      </c>
      <c r="B22" s="30">
        <f>B6</f>
        <v>1</v>
      </c>
      <c r="C22" s="69" t="s">
        <v>4</v>
      </c>
      <c r="D22" s="70"/>
      <c r="E22" s="31"/>
      <c r="F22" s="32">
        <f>F12+F21</f>
        <v>1420</v>
      </c>
      <c r="G22" s="32">
        <f>G12+G21</f>
        <v>34</v>
      </c>
      <c r="H22" s="32">
        <f>H12+H21</f>
        <v>35</v>
      </c>
      <c r="I22" s="32">
        <f>I12+I21</f>
        <v>180</v>
      </c>
      <c r="J22" s="32">
        <f>J12+J21</f>
        <v>1178</v>
      </c>
      <c r="K22" s="32"/>
      <c r="L22" s="32">
        <f>L12+L21</f>
        <v>220.32999999999998</v>
      </c>
    </row>
    <row r="23" spans="1:12" ht="26.4" x14ac:dyDescent="0.3">
      <c r="A23" s="14">
        <v>1</v>
      </c>
      <c r="B23" s="15">
        <v>2</v>
      </c>
      <c r="C23" s="22" t="s">
        <v>20</v>
      </c>
      <c r="D23" s="5" t="s">
        <v>21</v>
      </c>
      <c r="E23" s="53" t="s">
        <v>103</v>
      </c>
      <c r="F23" s="49">
        <v>260</v>
      </c>
      <c r="G23" s="49">
        <v>8</v>
      </c>
      <c r="H23" s="49">
        <v>15</v>
      </c>
      <c r="I23" s="49">
        <v>13</v>
      </c>
      <c r="J23" s="49">
        <v>211</v>
      </c>
      <c r="K23" s="50"/>
      <c r="L23" s="39">
        <v>37.700000000000003</v>
      </c>
    </row>
    <row r="24" spans="1:12" ht="14.4" x14ac:dyDescent="0.3">
      <c r="A24" s="14"/>
      <c r="B24" s="15"/>
      <c r="C24" s="11"/>
      <c r="D24" s="7" t="s">
        <v>22</v>
      </c>
      <c r="E24" s="54" t="s">
        <v>104</v>
      </c>
      <c r="F24" s="51">
        <v>200</v>
      </c>
      <c r="G24" s="51">
        <v>5</v>
      </c>
      <c r="H24" s="51">
        <v>2</v>
      </c>
      <c r="I24" s="51">
        <v>33</v>
      </c>
      <c r="J24" s="51">
        <v>187</v>
      </c>
      <c r="K24" s="52"/>
      <c r="L24" s="41">
        <v>10.93</v>
      </c>
    </row>
    <row r="25" spans="1:12" ht="14.4" x14ac:dyDescent="0.3">
      <c r="A25" s="14"/>
      <c r="B25" s="15"/>
      <c r="C25" s="11"/>
      <c r="D25" s="7" t="s">
        <v>23</v>
      </c>
      <c r="E25" s="54" t="s">
        <v>105</v>
      </c>
      <c r="F25" s="51">
        <v>40</v>
      </c>
      <c r="G25" s="51">
        <v>3</v>
      </c>
      <c r="H25" s="51">
        <v>1</v>
      </c>
      <c r="I25" s="51">
        <v>24</v>
      </c>
      <c r="J25" s="51">
        <v>116</v>
      </c>
      <c r="K25" s="52"/>
      <c r="L25" s="41">
        <v>5.96</v>
      </c>
    </row>
    <row r="26" spans="1:12" ht="14.4" x14ac:dyDescent="0.3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4.4" x14ac:dyDescent="0.3">
      <c r="A27" s="14"/>
      <c r="B27" s="15"/>
      <c r="C27" s="11"/>
      <c r="D27" s="6"/>
      <c r="E27" s="40"/>
      <c r="F27" s="41"/>
      <c r="G27" s="41"/>
      <c r="H27" s="41"/>
      <c r="I27" s="41"/>
      <c r="J27" s="41"/>
      <c r="K27" s="42"/>
      <c r="L27" s="41"/>
    </row>
    <row r="28" spans="1:12" ht="15" thickBot="1" x14ac:dyDescent="0.35">
      <c r="A28" s="16"/>
      <c r="B28" s="17"/>
      <c r="C28" s="8"/>
      <c r="D28" s="18" t="s">
        <v>32</v>
      </c>
      <c r="E28" s="9"/>
      <c r="F28" s="19">
        <f>SUM(F23:F27)</f>
        <v>500</v>
      </c>
      <c r="G28" s="19">
        <f t="shared" ref="G28" si="2">SUM(G23:G27)</f>
        <v>16</v>
      </c>
      <c r="H28" s="19">
        <f t="shared" ref="H28" si="3">SUM(H23:H27)</f>
        <v>18</v>
      </c>
      <c r="I28" s="19">
        <f t="shared" ref="I28" si="4">SUM(I23:I27)</f>
        <v>70</v>
      </c>
      <c r="J28" s="19">
        <f t="shared" ref="J28:L28" si="5">SUM(J23:J27)</f>
        <v>514</v>
      </c>
      <c r="K28" s="25"/>
      <c r="L28" s="19">
        <f t="shared" si="5"/>
        <v>54.59</v>
      </c>
    </row>
    <row r="29" spans="1:12" ht="14.4" x14ac:dyDescent="0.3">
      <c r="A29" s="13">
        <f>A23</f>
        <v>1</v>
      </c>
      <c r="B29" s="13">
        <f>B23</f>
        <v>2</v>
      </c>
      <c r="C29" s="10" t="s">
        <v>25</v>
      </c>
      <c r="D29" s="7" t="s">
        <v>26</v>
      </c>
      <c r="E29" s="53" t="s">
        <v>106</v>
      </c>
      <c r="F29" s="51">
        <v>60</v>
      </c>
      <c r="G29" s="51">
        <v>1</v>
      </c>
      <c r="H29" s="51">
        <v>5</v>
      </c>
      <c r="I29" s="51">
        <v>5</v>
      </c>
      <c r="J29" s="51">
        <v>70</v>
      </c>
      <c r="K29" s="52"/>
      <c r="L29" s="41">
        <v>8.02</v>
      </c>
    </row>
    <row r="30" spans="1:12" ht="14.4" x14ac:dyDescent="0.3">
      <c r="A30" s="14"/>
      <c r="B30" s="15"/>
      <c r="C30" s="11"/>
      <c r="D30" s="7" t="s">
        <v>27</v>
      </c>
      <c r="E30" s="54" t="s">
        <v>107</v>
      </c>
      <c r="F30" s="51">
        <v>250</v>
      </c>
      <c r="G30" s="51">
        <v>3</v>
      </c>
      <c r="H30" s="51">
        <v>4</v>
      </c>
      <c r="I30" s="51">
        <v>17</v>
      </c>
      <c r="J30" s="51">
        <v>106</v>
      </c>
      <c r="K30" s="52"/>
      <c r="L30" s="41">
        <v>15.64</v>
      </c>
    </row>
    <row r="31" spans="1:12" ht="14.4" x14ac:dyDescent="0.3">
      <c r="A31" s="14"/>
      <c r="B31" s="15"/>
      <c r="C31" s="11"/>
      <c r="D31" s="7" t="s">
        <v>21</v>
      </c>
      <c r="E31" s="54" t="s">
        <v>108</v>
      </c>
      <c r="F31" s="51">
        <v>245</v>
      </c>
      <c r="G31" s="51">
        <v>19</v>
      </c>
      <c r="H31" s="51">
        <v>21</v>
      </c>
      <c r="I31" s="51">
        <v>25</v>
      </c>
      <c r="J31" s="51">
        <v>330</v>
      </c>
      <c r="K31" s="52"/>
      <c r="L31" s="41">
        <v>108.16</v>
      </c>
    </row>
    <row r="32" spans="1:12" ht="14.4" x14ac:dyDescent="0.3">
      <c r="A32" s="14"/>
      <c r="B32" s="15"/>
      <c r="C32" s="11"/>
      <c r="D32" s="7" t="s">
        <v>54</v>
      </c>
      <c r="E32" s="54" t="s">
        <v>109</v>
      </c>
      <c r="F32" s="51">
        <v>200</v>
      </c>
      <c r="G32" s="51">
        <v>1</v>
      </c>
      <c r="H32" s="51">
        <v>0</v>
      </c>
      <c r="I32" s="51">
        <v>44</v>
      </c>
      <c r="J32" s="51">
        <v>176</v>
      </c>
      <c r="K32" s="52"/>
      <c r="L32" s="41">
        <v>42.42</v>
      </c>
    </row>
    <row r="33" spans="1:12" ht="15" thickBot="1" x14ac:dyDescent="0.35">
      <c r="A33" s="14"/>
      <c r="B33" s="15"/>
      <c r="C33" s="11"/>
      <c r="D33" s="7" t="s">
        <v>30</v>
      </c>
      <c r="E33" s="64" t="s">
        <v>110</v>
      </c>
      <c r="F33" s="51">
        <v>40</v>
      </c>
      <c r="G33" s="51">
        <v>3</v>
      </c>
      <c r="H33" s="51">
        <v>1</v>
      </c>
      <c r="I33" s="51">
        <v>20</v>
      </c>
      <c r="J33" s="51">
        <v>95</v>
      </c>
      <c r="K33" s="52"/>
      <c r="L33" s="41">
        <v>5.96</v>
      </c>
    </row>
    <row r="34" spans="1:12" ht="14.4" x14ac:dyDescent="0.3">
      <c r="A34" s="14"/>
      <c r="B34" s="15"/>
      <c r="C34" s="11"/>
      <c r="D34" s="7" t="s">
        <v>31</v>
      </c>
      <c r="E34" s="60" t="s">
        <v>69</v>
      </c>
      <c r="F34" s="51">
        <v>20</v>
      </c>
      <c r="G34" s="51">
        <v>1</v>
      </c>
      <c r="H34" s="51">
        <v>1</v>
      </c>
      <c r="I34" s="51">
        <v>9</v>
      </c>
      <c r="J34" s="51">
        <v>45</v>
      </c>
      <c r="K34" s="52"/>
      <c r="L34" s="41">
        <v>3.2</v>
      </c>
    </row>
    <row r="35" spans="1:12" ht="14.4" x14ac:dyDescent="0.3">
      <c r="A35" s="14"/>
      <c r="B35" s="15"/>
      <c r="C35" s="11"/>
      <c r="D35" s="6"/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4"/>
      <c r="B36" s="15"/>
      <c r="C36" s="11"/>
      <c r="D36" s="6"/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6"/>
      <c r="B37" s="17"/>
      <c r="C37" s="8"/>
      <c r="D37" s="18" t="s">
        <v>32</v>
      </c>
      <c r="E37" s="9"/>
      <c r="F37" s="19">
        <f>SUM(F29:F36)</f>
        <v>815</v>
      </c>
      <c r="G37" s="19">
        <f t="shared" ref="G37" si="6">SUM(G29:G36)</f>
        <v>28</v>
      </c>
      <c r="H37" s="19">
        <f t="shared" ref="H37" si="7">SUM(H29:H36)</f>
        <v>32</v>
      </c>
      <c r="I37" s="19">
        <f t="shared" ref="I37" si="8">SUM(I29:I36)</f>
        <v>120</v>
      </c>
      <c r="J37" s="19">
        <f t="shared" ref="J37:L37" si="9">SUM(J29:J36)</f>
        <v>822</v>
      </c>
      <c r="K37" s="25"/>
      <c r="L37" s="19">
        <f t="shared" si="9"/>
        <v>183.4</v>
      </c>
    </row>
    <row r="38" spans="1:12" ht="15.75" customHeight="1" x14ac:dyDescent="0.25">
      <c r="A38" s="33">
        <f>A23</f>
        <v>1</v>
      </c>
      <c r="B38" s="33">
        <f>B23</f>
        <v>2</v>
      </c>
      <c r="C38" s="69" t="s">
        <v>4</v>
      </c>
      <c r="D38" s="70"/>
      <c r="E38" s="31"/>
      <c r="F38" s="32">
        <f>F28+F37</f>
        <v>1315</v>
      </c>
      <c r="G38" s="32">
        <f>G28+G37</f>
        <v>44</v>
      </c>
      <c r="H38" s="32">
        <f>H28+H37</f>
        <v>50</v>
      </c>
      <c r="I38" s="32">
        <f>I28+I37</f>
        <v>190</v>
      </c>
      <c r="J38" s="32">
        <f>J28+J37</f>
        <v>1336</v>
      </c>
      <c r="K38" s="32"/>
      <c r="L38" s="32">
        <f>L28+L37</f>
        <v>237.99</v>
      </c>
    </row>
    <row r="39" spans="1:12" ht="14.4" x14ac:dyDescent="0.3">
      <c r="A39" s="20">
        <v>1</v>
      </c>
      <c r="B39" s="21">
        <v>3</v>
      </c>
      <c r="C39" s="22" t="s">
        <v>20</v>
      </c>
      <c r="D39" s="5" t="s">
        <v>21</v>
      </c>
      <c r="E39" s="65" t="s">
        <v>111</v>
      </c>
      <c r="F39" s="49">
        <v>270</v>
      </c>
      <c r="G39" s="49">
        <v>16</v>
      </c>
      <c r="H39" s="49">
        <v>21</v>
      </c>
      <c r="I39" s="49">
        <v>35</v>
      </c>
      <c r="J39" s="49">
        <v>362</v>
      </c>
      <c r="K39" s="50"/>
      <c r="L39" s="39">
        <v>74.22</v>
      </c>
    </row>
    <row r="40" spans="1:12" ht="14.4" x14ac:dyDescent="0.3">
      <c r="A40" s="23"/>
      <c r="B40" s="15"/>
      <c r="C40" s="11"/>
      <c r="D40" s="7" t="s">
        <v>22</v>
      </c>
      <c r="E40" s="66" t="s">
        <v>42</v>
      </c>
      <c r="F40" s="51">
        <v>200</v>
      </c>
      <c r="G40" s="51">
        <v>2</v>
      </c>
      <c r="H40" s="51">
        <v>1</v>
      </c>
      <c r="I40" s="51">
        <v>24</v>
      </c>
      <c r="J40" s="51">
        <v>109</v>
      </c>
      <c r="K40" s="52"/>
      <c r="L40" s="41">
        <v>7.85</v>
      </c>
    </row>
    <row r="41" spans="1:12" ht="14.4" x14ac:dyDescent="0.3">
      <c r="A41" s="23"/>
      <c r="B41" s="15"/>
      <c r="C41" s="11"/>
      <c r="D41" s="7" t="s">
        <v>23</v>
      </c>
      <c r="E41" s="66" t="s">
        <v>112</v>
      </c>
      <c r="F41" s="51">
        <v>40</v>
      </c>
      <c r="G41" s="51">
        <v>3</v>
      </c>
      <c r="H41" s="51">
        <v>1</v>
      </c>
      <c r="I41" s="51">
        <v>24</v>
      </c>
      <c r="J41" s="51">
        <v>116</v>
      </c>
      <c r="K41" s="52"/>
      <c r="L41" s="41">
        <v>5.96</v>
      </c>
    </row>
    <row r="42" spans="1:12" ht="14.4" x14ac:dyDescent="0.3">
      <c r="A42" s="23"/>
      <c r="B42" s="15"/>
      <c r="C42" s="11"/>
      <c r="D42" s="6"/>
      <c r="E42" s="40"/>
      <c r="F42" s="41"/>
      <c r="G42" s="41"/>
      <c r="H42" s="41"/>
      <c r="I42" s="41"/>
      <c r="J42" s="41"/>
      <c r="K42" s="42"/>
      <c r="L42" s="41"/>
    </row>
    <row r="43" spans="1:12" ht="14.4" x14ac:dyDescent="0.3">
      <c r="A43" s="23"/>
      <c r="B43" s="15"/>
      <c r="C43" s="11"/>
      <c r="D43" s="6"/>
      <c r="E43" s="40"/>
      <c r="F43" s="41"/>
      <c r="G43" s="41"/>
      <c r="H43" s="41"/>
      <c r="I43" s="41"/>
      <c r="J43" s="41"/>
      <c r="K43" s="42"/>
      <c r="L43" s="41"/>
    </row>
    <row r="44" spans="1:12" ht="14.4" x14ac:dyDescent="0.3">
      <c r="A44" s="24"/>
      <c r="B44" s="17"/>
      <c r="C44" s="8"/>
      <c r="D44" s="18" t="s">
        <v>32</v>
      </c>
      <c r="E44" s="9"/>
      <c r="F44" s="19">
        <f>SUM(F39:F43)</f>
        <v>510</v>
      </c>
      <c r="G44" s="19">
        <f t="shared" ref="G44" si="10">SUM(G39:G43)</f>
        <v>21</v>
      </c>
      <c r="H44" s="19">
        <f t="shared" ref="H44" si="11">SUM(H39:H43)</f>
        <v>23</v>
      </c>
      <c r="I44" s="19">
        <f t="shared" ref="I44" si="12">SUM(I39:I43)</f>
        <v>83</v>
      </c>
      <c r="J44" s="19">
        <f t="shared" ref="J44:L44" si="13">SUM(J39:J43)</f>
        <v>587</v>
      </c>
      <c r="K44" s="25"/>
      <c r="L44" s="19">
        <f t="shared" si="13"/>
        <v>88.029999999999987</v>
      </c>
    </row>
    <row r="45" spans="1:12" ht="27" thickBot="1" x14ac:dyDescent="0.35">
      <c r="A45" s="26">
        <f>A39</f>
        <v>1</v>
      </c>
      <c r="B45" s="13">
        <f>B39</f>
        <v>3</v>
      </c>
      <c r="C45" s="10" t="s">
        <v>25</v>
      </c>
      <c r="D45" s="7" t="s">
        <v>26</v>
      </c>
      <c r="E45" s="67" t="s">
        <v>113</v>
      </c>
      <c r="F45" s="51">
        <v>60</v>
      </c>
      <c r="G45" s="51">
        <v>1</v>
      </c>
      <c r="H45" s="51">
        <v>3</v>
      </c>
      <c r="I45" s="51">
        <v>5</v>
      </c>
      <c r="J45" s="51">
        <v>51</v>
      </c>
      <c r="K45" s="52"/>
      <c r="L45" s="41">
        <v>7.05</v>
      </c>
    </row>
    <row r="46" spans="1:12" ht="14.4" x14ac:dyDescent="0.3">
      <c r="A46" s="23"/>
      <c r="B46" s="15"/>
      <c r="C46" s="11"/>
      <c r="D46" s="7" t="s">
        <v>27</v>
      </c>
      <c r="E46" s="68" t="s">
        <v>114</v>
      </c>
      <c r="F46" s="51">
        <v>250</v>
      </c>
      <c r="G46" s="51">
        <v>5</v>
      </c>
      <c r="H46" s="51">
        <v>5</v>
      </c>
      <c r="I46" s="51">
        <v>10</v>
      </c>
      <c r="J46" s="51">
        <v>115</v>
      </c>
      <c r="K46" s="52"/>
      <c r="L46" s="41">
        <v>25.31</v>
      </c>
    </row>
    <row r="47" spans="1:12" ht="14.4" x14ac:dyDescent="0.3">
      <c r="A47" s="23"/>
      <c r="B47" s="15"/>
      <c r="C47" s="11"/>
      <c r="D47" s="7" t="s">
        <v>28</v>
      </c>
      <c r="E47" s="60" t="s">
        <v>115</v>
      </c>
      <c r="F47" s="51">
        <v>100</v>
      </c>
      <c r="G47" s="51">
        <v>13</v>
      </c>
      <c r="H47" s="51">
        <v>8</v>
      </c>
      <c r="I47" s="51">
        <v>10</v>
      </c>
      <c r="J47" s="51">
        <v>180</v>
      </c>
      <c r="K47" s="52"/>
      <c r="L47" s="41">
        <v>45.53</v>
      </c>
    </row>
    <row r="48" spans="1:12" ht="14.4" x14ac:dyDescent="0.3">
      <c r="A48" s="23"/>
      <c r="B48" s="15"/>
      <c r="C48" s="11"/>
      <c r="D48" s="7" t="s">
        <v>29</v>
      </c>
      <c r="E48" s="54" t="s">
        <v>116</v>
      </c>
      <c r="F48" s="51">
        <v>150</v>
      </c>
      <c r="G48" s="51">
        <v>3</v>
      </c>
      <c r="H48" s="51">
        <v>4</v>
      </c>
      <c r="I48" s="51">
        <v>19</v>
      </c>
      <c r="J48" s="51">
        <v>136</v>
      </c>
      <c r="K48" s="52"/>
      <c r="L48" s="41">
        <v>15.26</v>
      </c>
    </row>
    <row r="49" spans="1:12" ht="14.4" x14ac:dyDescent="0.3">
      <c r="A49" s="23"/>
      <c r="B49" s="15"/>
      <c r="C49" s="11"/>
      <c r="D49" s="7" t="s">
        <v>54</v>
      </c>
      <c r="E49" s="54" t="s">
        <v>92</v>
      </c>
      <c r="F49" s="51">
        <v>200</v>
      </c>
      <c r="G49" s="51">
        <v>1</v>
      </c>
      <c r="H49" s="51">
        <v>0</v>
      </c>
      <c r="I49" s="51">
        <v>29</v>
      </c>
      <c r="J49" s="51">
        <v>131</v>
      </c>
      <c r="K49" s="52"/>
      <c r="L49" s="41">
        <v>8.1999999999999993</v>
      </c>
    </row>
    <row r="50" spans="1:12" ht="14.4" x14ac:dyDescent="0.3">
      <c r="A50" s="23"/>
      <c r="B50" s="15"/>
      <c r="C50" s="11"/>
      <c r="D50" s="7" t="s">
        <v>30</v>
      </c>
      <c r="E50" s="60" t="s">
        <v>68</v>
      </c>
      <c r="F50" s="51">
        <v>40</v>
      </c>
      <c r="G50" s="51">
        <v>3</v>
      </c>
      <c r="H50" s="51">
        <v>1</v>
      </c>
      <c r="I50" s="51">
        <v>20</v>
      </c>
      <c r="J50" s="51">
        <v>95</v>
      </c>
      <c r="K50" s="52"/>
      <c r="L50" s="41">
        <v>5.96</v>
      </c>
    </row>
    <row r="51" spans="1:12" ht="14.4" x14ac:dyDescent="0.3">
      <c r="A51" s="23"/>
      <c r="B51" s="15"/>
      <c r="C51" s="11"/>
      <c r="D51" s="7" t="s">
        <v>31</v>
      </c>
      <c r="E51" s="60" t="s">
        <v>77</v>
      </c>
      <c r="F51" s="51">
        <v>20</v>
      </c>
      <c r="G51" s="51">
        <v>1</v>
      </c>
      <c r="H51" s="51">
        <v>1</v>
      </c>
      <c r="I51" s="51">
        <v>9</v>
      </c>
      <c r="J51" s="51">
        <v>45</v>
      </c>
      <c r="K51" s="52"/>
      <c r="L51" s="41">
        <v>3.2</v>
      </c>
    </row>
    <row r="52" spans="1:12" ht="14.4" x14ac:dyDescent="0.3">
      <c r="A52" s="23"/>
      <c r="B52" s="15"/>
      <c r="C52" s="11"/>
      <c r="D52" s="6"/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6"/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4"/>
      <c r="B54" s="17"/>
      <c r="C54" s="8"/>
      <c r="D54" s="18" t="s">
        <v>32</v>
      </c>
      <c r="E54" s="9"/>
      <c r="F54" s="19">
        <f>SUM(F45:F53)</f>
        <v>820</v>
      </c>
      <c r="G54" s="19">
        <f t="shared" ref="G54" si="14">SUM(G45:G53)</f>
        <v>27</v>
      </c>
      <c r="H54" s="19">
        <f t="shared" ref="H54" si="15">SUM(H45:H53)</f>
        <v>22</v>
      </c>
      <c r="I54" s="19">
        <f t="shared" ref="I54" si="16">SUM(I45:I53)</f>
        <v>102</v>
      </c>
      <c r="J54" s="19">
        <f t="shared" ref="J54:L54" si="17">SUM(J45:J53)</f>
        <v>753</v>
      </c>
      <c r="K54" s="25"/>
      <c r="L54" s="19">
        <f t="shared" si="17"/>
        <v>110.51</v>
      </c>
    </row>
    <row r="55" spans="1:12" ht="15.75" customHeight="1" thickBot="1" x14ac:dyDescent="0.3">
      <c r="A55" s="29">
        <f>A39</f>
        <v>1</v>
      </c>
      <c r="B55" s="30">
        <f>B39</f>
        <v>3</v>
      </c>
      <c r="C55" s="69" t="s">
        <v>4</v>
      </c>
      <c r="D55" s="70"/>
      <c r="E55" s="31"/>
      <c r="F55" s="32">
        <f>F44+F54</f>
        <v>1330</v>
      </c>
      <c r="G55" s="32">
        <f t="shared" ref="G55" si="18">G44+G54</f>
        <v>48</v>
      </c>
      <c r="H55" s="32">
        <f t="shared" ref="H55" si="19">H44+H54</f>
        <v>45</v>
      </c>
      <c r="I55" s="32">
        <f t="shared" ref="I55" si="20">I44+I54</f>
        <v>185</v>
      </c>
      <c r="J55" s="32">
        <f t="shared" ref="J55:L55" si="21">J44+J54</f>
        <v>1340</v>
      </c>
      <c r="K55" s="32"/>
      <c r="L55" s="32">
        <f t="shared" si="21"/>
        <v>198.54</v>
      </c>
    </row>
    <row r="56" spans="1:12" ht="14.4" x14ac:dyDescent="0.3">
      <c r="A56" s="20">
        <v>1</v>
      </c>
      <c r="B56" s="21">
        <v>4</v>
      </c>
      <c r="C56" s="22" t="s">
        <v>20</v>
      </c>
      <c r="D56" s="5" t="s">
        <v>21</v>
      </c>
      <c r="E56" s="56" t="s">
        <v>60</v>
      </c>
      <c r="F56" s="49">
        <v>200</v>
      </c>
      <c r="G56" s="49">
        <v>1</v>
      </c>
      <c r="H56" s="49">
        <v>1</v>
      </c>
      <c r="I56" s="49">
        <v>2</v>
      </c>
      <c r="J56" s="49">
        <v>23</v>
      </c>
      <c r="K56" s="50"/>
      <c r="L56" s="39">
        <v>25.2</v>
      </c>
    </row>
    <row r="57" spans="1:12" ht="14.4" x14ac:dyDescent="0.3">
      <c r="A57" s="23"/>
      <c r="B57" s="15"/>
      <c r="C57" s="11"/>
      <c r="D57" s="7" t="s">
        <v>22</v>
      </c>
      <c r="E57" s="57" t="s">
        <v>42</v>
      </c>
      <c r="F57" s="51">
        <v>200</v>
      </c>
      <c r="G57" s="51">
        <v>0</v>
      </c>
      <c r="H57" s="51">
        <v>0</v>
      </c>
      <c r="I57" s="51">
        <v>13</v>
      </c>
      <c r="J57" s="51">
        <v>55</v>
      </c>
      <c r="K57" s="52"/>
      <c r="L57" s="41">
        <v>5.87</v>
      </c>
    </row>
    <row r="58" spans="1:12" ht="14.4" x14ac:dyDescent="0.3">
      <c r="A58" s="23"/>
      <c r="B58" s="15"/>
      <c r="C58" s="11"/>
      <c r="D58" s="7" t="s">
        <v>23</v>
      </c>
      <c r="E58" s="57" t="s">
        <v>61</v>
      </c>
      <c r="F58" s="51">
        <v>70</v>
      </c>
      <c r="G58" s="51">
        <v>3</v>
      </c>
      <c r="H58" s="51">
        <v>11</v>
      </c>
      <c r="I58" s="51">
        <v>25</v>
      </c>
      <c r="J58" s="51">
        <v>193</v>
      </c>
      <c r="K58" s="52"/>
      <c r="L58" s="41">
        <v>30.06</v>
      </c>
    </row>
    <row r="59" spans="1:12" ht="14.4" x14ac:dyDescent="0.3">
      <c r="A59" s="23"/>
      <c r="B59" s="15"/>
      <c r="C59" s="11"/>
      <c r="D59" s="7" t="s">
        <v>24</v>
      </c>
      <c r="E59" s="57" t="s">
        <v>40</v>
      </c>
      <c r="F59" s="51">
        <v>100</v>
      </c>
      <c r="G59" s="51">
        <v>1</v>
      </c>
      <c r="H59" s="51">
        <v>1</v>
      </c>
      <c r="I59" s="51">
        <v>15</v>
      </c>
      <c r="J59" s="51">
        <v>80</v>
      </c>
      <c r="K59" s="52"/>
      <c r="L59" s="41">
        <v>14.82</v>
      </c>
    </row>
    <row r="60" spans="1:12" ht="15" thickBot="1" x14ac:dyDescent="0.35">
      <c r="A60" s="23"/>
      <c r="B60" s="15"/>
      <c r="C60" s="11"/>
      <c r="D60" s="55" t="s">
        <v>55</v>
      </c>
      <c r="E60" s="58" t="s">
        <v>62</v>
      </c>
      <c r="F60" s="51">
        <v>30</v>
      </c>
      <c r="G60" s="51">
        <v>1</v>
      </c>
      <c r="H60" s="51">
        <v>3</v>
      </c>
      <c r="I60" s="51">
        <v>23</v>
      </c>
      <c r="J60" s="51">
        <v>119</v>
      </c>
      <c r="K60" s="52"/>
      <c r="L60" s="41">
        <v>19.5</v>
      </c>
    </row>
    <row r="61" spans="1:12" ht="14.4" x14ac:dyDescent="0.3">
      <c r="A61" s="23"/>
      <c r="B61" s="15"/>
      <c r="C61" s="11"/>
      <c r="D61" s="6"/>
      <c r="E61" s="40"/>
      <c r="F61" s="41"/>
      <c r="G61" s="41"/>
      <c r="H61" s="41"/>
      <c r="I61" s="41"/>
      <c r="J61" s="41"/>
      <c r="K61" s="42"/>
      <c r="L61" s="41"/>
    </row>
    <row r="62" spans="1:12" ht="15" thickBot="1" x14ac:dyDescent="0.35">
      <c r="A62" s="24"/>
      <c r="B62" s="17"/>
      <c r="C62" s="8"/>
      <c r="D62" s="18" t="s">
        <v>32</v>
      </c>
      <c r="E62" s="9"/>
      <c r="F62" s="19">
        <f>SUM(F56:F61)</f>
        <v>600</v>
      </c>
      <c r="G62" s="19">
        <f t="shared" ref="G62" si="22">SUM(G56:G61)</f>
        <v>6</v>
      </c>
      <c r="H62" s="19">
        <f t="shared" ref="H62" si="23">SUM(H56:H61)</f>
        <v>16</v>
      </c>
      <c r="I62" s="19">
        <f t="shared" ref="I62" si="24">SUM(I56:I61)</f>
        <v>78</v>
      </c>
      <c r="J62" s="19">
        <f t="shared" ref="J62:L62" si="25">SUM(J56:J61)</f>
        <v>470</v>
      </c>
      <c r="K62" s="25"/>
      <c r="L62" s="19">
        <f t="shared" si="25"/>
        <v>95.449999999999989</v>
      </c>
    </row>
    <row r="63" spans="1:12" ht="14.4" x14ac:dyDescent="0.3">
      <c r="A63" s="26">
        <f>A56</f>
        <v>1</v>
      </c>
      <c r="B63" s="13">
        <f>B56</f>
        <v>4</v>
      </c>
      <c r="C63" s="10" t="s">
        <v>25</v>
      </c>
      <c r="D63" s="7" t="s">
        <v>26</v>
      </c>
      <c r="E63" s="56" t="s">
        <v>63</v>
      </c>
      <c r="F63" s="51">
        <v>60</v>
      </c>
      <c r="G63" s="51">
        <v>1</v>
      </c>
      <c r="H63" s="51">
        <v>2</v>
      </c>
      <c r="I63" s="51">
        <v>3</v>
      </c>
      <c r="J63" s="51">
        <v>36</v>
      </c>
      <c r="K63" s="52"/>
      <c r="L63" s="41">
        <v>7.93</v>
      </c>
    </row>
    <row r="64" spans="1:12" ht="14.4" x14ac:dyDescent="0.3">
      <c r="A64" s="23"/>
      <c r="B64" s="15"/>
      <c r="C64" s="11"/>
      <c r="D64" s="7" t="s">
        <v>27</v>
      </c>
      <c r="E64" s="57" t="s">
        <v>64</v>
      </c>
      <c r="F64" s="51">
        <v>250</v>
      </c>
      <c r="G64" s="51">
        <v>3</v>
      </c>
      <c r="H64" s="51">
        <v>7</v>
      </c>
      <c r="I64" s="51">
        <v>20</v>
      </c>
      <c r="J64" s="51">
        <v>160</v>
      </c>
      <c r="K64" s="52"/>
      <c r="L64" s="41">
        <v>25.74</v>
      </c>
    </row>
    <row r="65" spans="1:12" ht="14.4" x14ac:dyDescent="0.3">
      <c r="A65" s="23"/>
      <c r="B65" s="15"/>
      <c r="C65" s="11"/>
      <c r="D65" s="7" t="s">
        <v>28</v>
      </c>
      <c r="E65" s="57" t="s">
        <v>65</v>
      </c>
      <c r="F65" s="51">
        <v>100</v>
      </c>
      <c r="G65" s="51">
        <v>13</v>
      </c>
      <c r="H65" s="51">
        <v>7</v>
      </c>
      <c r="I65" s="51">
        <v>7</v>
      </c>
      <c r="J65" s="51">
        <v>154</v>
      </c>
      <c r="K65" s="52"/>
      <c r="L65" s="41">
        <v>65.38</v>
      </c>
    </row>
    <row r="66" spans="1:12" ht="14.4" x14ac:dyDescent="0.3">
      <c r="A66" s="23"/>
      <c r="B66" s="15"/>
      <c r="C66" s="11"/>
      <c r="D66" s="7" t="s">
        <v>29</v>
      </c>
      <c r="E66" s="57" t="s">
        <v>66</v>
      </c>
      <c r="F66" s="51">
        <v>150</v>
      </c>
      <c r="G66" s="51">
        <v>6</v>
      </c>
      <c r="H66" s="51">
        <v>1</v>
      </c>
      <c r="I66" s="51">
        <v>28</v>
      </c>
      <c r="J66" s="51">
        <v>158</v>
      </c>
      <c r="K66" s="52"/>
      <c r="L66" s="41">
        <v>10.38</v>
      </c>
    </row>
    <row r="67" spans="1:12" ht="14.4" x14ac:dyDescent="0.3">
      <c r="A67" s="23"/>
      <c r="B67" s="15"/>
      <c r="C67" s="11"/>
      <c r="D67" s="7" t="s">
        <v>54</v>
      </c>
      <c r="E67" s="57" t="s">
        <v>67</v>
      </c>
      <c r="F67" s="51">
        <v>200</v>
      </c>
      <c r="G67" s="51">
        <v>1</v>
      </c>
      <c r="H67" s="51">
        <v>0</v>
      </c>
      <c r="I67" s="51">
        <v>15</v>
      </c>
      <c r="J67" s="51">
        <v>60</v>
      </c>
      <c r="K67" s="52"/>
      <c r="L67" s="41">
        <v>6.29</v>
      </c>
    </row>
    <row r="68" spans="1:12" ht="14.4" x14ac:dyDescent="0.3">
      <c r="A68" s="23"/>
      <c r="B68" s="15"/>
      <c r="C68" s="11"/>
      <c r="D68" s="7" t="s">
        <v>30</v>
      </c>
      <c r="E68" s="57" t="s">
        <v>50</v>
      </c>
      <c r="F68" s="51">
        <v>40</v>
      </c>
      <c r="G68" s="51">
        <v>3</v>
      </c>
      <c r="H68" s="51">
        <v>1</v>
      </c>
      <c r="I68" s="51">
        <v>20</v>
      </c>
      <c r="J68" s="51">
        <v>95</v>
      </c>
      <c r="K68" s="52"/>
      <c r="L68" s="41">
        <v>5.96</v>
      </c>
    </row>
    <row r="69" spans="1:12" ht="14.4" x14ac:dyDescent="0.3">
      <c r="A69" s="23"/>
      <c r="B69" s="15"/>
      <c r="C69" s="11"/>
      <c r="D69" s="7" t="s">
        <v>31</v>
      </c>
      <c r="E69" s="54" t="s">
        <v>51</v>
      </c>
      <c r="F69" s="51">
        <v>20</v>
      </c>
      <c r="G69" s="51">
        <v>1</v>
      </c>
      <c r="H69" s="51">
        <v>1</v>
      </c>
      <c r="I69" s="51">
        <v>9</v>
      </c>
      <c r="J69" s="51">
        <v>45</v>
      </c>
      <c r="K69" s="52"/>
      <c r="L69" s="41">
        <v>3.2</v>
      </c>
    </row>
    <row r="70" spans="1:12" ht="14.4" x14ac:dyDescent="0.3">
      <c r="A70" s="23"/>
      <c r="B70" s="15"/>
      <c r="C70" s="11"/>
      <c r="D70" s="6"/>
      <c r="E70" s="40"/>
      <c r="F70" s="41"/>
      <c r="G70" s="41"/>
      <c r="H70" s="41"/>
      <c r="I70" s="41"/>
      <c r="J70" s="41"/>
      <c r="K70" s="42"/>
      <c r="L70" s="41"/>
    </row>
    <row r="71" spans="1:12" ht="14.4" x14ac:dyDescent="0.3">
      <c r="A71" s="23"/>
      <c r="B71" s="15"/>
      <c r="C71" s="11"/>
      <c r="D71" s="6"/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4"/>
      <c r="B72" s="17"/>
      <c r="C72" s="8"/>
      <c r="D72" s="18" t="s">
        <v>32</v>
      </c>
      <c r="E72" s="9"/>
      <c r="F72" s="19">
        <f>SUM(F63:F71)</f>
        <v>820</v>
      </c>
      <c r="G72" s="19">
        <f t="shared" ref="G72" si="26">SUM(G63:G71)</f>
        <v>28</v>
      </c>
      <c r="H72" s="19">
        <f t="shared" ref="H72" si="27">SUM(H63:H71)</f>
        <v>19</v>
      </c>
      <c r="I72" s="19">
        <f t="shared" ref="I72" si="28">SUM(I63:I71)</f>
        <v>102</v>
      </c>
      <c r="J72" s="19">
        <f t="shared" ref="J72:L72" si="29">SUM(J63:J71)</f>
        <v>708</v>
      </c>
      <c r="K72" s="25"/>
      <c r="L72" s="19">
        <f t="shared" si="29"/>
        <v>124.88</v>
      </c>
    </row>
    <row r="73" spans="1:12" ht="15.75" customHeight="1" x14ac:dyDescent="0.25">
      <c r="A73" s="29">
        <f>A56</f>
        <v>1</v>
      </c>
      <c r="B73" s="30">
        <f>B56</f>
        <v>4</v>
      </c>
      <c r="C73" s="69" t="s">
        <v>4</v>
      </c>
      <c r="D73" s="70"/>
      <c r="E73" s="31"/>
      <c r="F73" s="32">
        <f>F62+F72</f>
        <v>1420</v>
      </c>
      <c r="G73" s="32">
        <f t="shared" ref="G73" si="30">G62+G72</f>
        <v>34</v>
      </c>
      <c r="H73" s="32">
        <f t="shared" ref="H73" si="31">H62+H72</f>
        <v>35</v>
      </c>
      <c r="I73" s="32">
        <f t="shared" ref="I73" si="32">I62+I72</f>
        <v>180</v>
      </c>
      <c r="J73" s="32">
        <f t="shared" ref="J73:L73" si="33">J62+J72</f>
        <v>1178</v>
      </c>
      <c r="K73" s="32"/>
      <c r="L73" s="32">
        <f t="shared" si="33"/>
        <v>220.32999999999998</v>
      </c>
    </row>
    <row r="74" spans="1:12" ht="14.4" x14ac:dyDescent="0.3">
      <c r="A74" s="20">
        <v>1</v>
      </c>
      <c r="B74" s="21">
        <v>5</v>
      </c>
      <c r="C74" s="22" t="s">
        <v>20</v>
      </c>
      <c r="D74" s="5" t="s">
        <v>21</v>
      </c>
      <c r="E74" s="53" t="s">
        <v>41</v>
      </c>
      <c r="F74" s="49">
        <v>150</v>
      </c>
      <c r="G74" s="49">
        <v>15</v>
      </c>
      <c r="H74" s="49">
        <v>6</v>
      </c>
      <c r="I74" s="49">
        <v>22</v>
      </c>
      <c r="J74" s="49">
        <v>220</v>
      </c>
      <c r="K74" s="50"/>
      <c r="L74" s="39">
        <v>77.22</v>
      </c>
    </row>
    <row r="75" spans="1:12" ht="14.4" x14ac:dyDescent="0.3">
      <c r="A75" s="23"/>
      <c r="B75" s="15"/>
      <c r="C75" s="11"/>
      <c r="D75" s="7" t="s">
        <v>22</v>
      </c>
      <c r="E75" s="54" t="s">
        <v>42</v>
      </c>
      <c r="F75" s="51">
        <v>200</v>
      </c>
      <c r="G75" s="51">
        <v>0</v>
      </c>
      <c r="H75" s="51">
        <v>0</v>
      </c>
      <c r="I75" s="51">
        <v>15</v>
      </c>
      <c r="J75" s="51">
        <v>61</v>
      </c>
      <c r="K75" s="52"/>
      <c r="L75" s="41">
        <v>1.99</v>
      </c>
    </row>
    <row r="76" spans="1:12" ht="14.4" x14ac:dyDescent="0.3">
      <c r="A76" s="23"/>
      <c r="B76" s="15"/>
      <c r="C76" s="11"/>
      <c r="D76" s="7" t="s">
        <v>23</v>
      </c>
      <c r="E76" s="54" t="s">
        <v>48</v>
      </c>
      <c r="F76" s="51">
        <v>40</v>
      </c>
      <c r="G76" s="51">
        <v>2</v>
      </c>
      <c r="H76" s="51">
        <v>7</v>
      </c>
      <c r="I76" s="51">
        <v>15</v>
      </c>
      <c r="J76" s="51">
        <v>143</v>
      </c>
      <c r="K76" s="52"/>
      <c r="L76" s="41">
        <v>14.48</v>
      </c>
    </row>
    <row r="77" spans="1:12" ht="14.4" x14ac:dyDescent="0.3">
      <c r="A77" s="23"/>
      <c r="B77" s="15"/>
      <c r="C77" s="11"/>
      <c r="D77" s="7" t="s">
        <v>52</v>
      </c>
      <c r="E77" s="54" t="s">
        <v>43</v>
      </c>
      <c r="F77" s="51">
        <v>125</v>
      </c>
      <c r="G77" s="51">
        <v>6</v>
      </c>
      <c r="H77" s="51">
        <v>4</v>
      </c>
      <c r="I77" s="51">
        <v>11</v>
      </c>
      <c r="J77" s="51">
        <v>106</v>
      </c>
      <c r="K77" s="52"/>
      <c r="L77" s="41">
        <v>34.630000000000003</v>
      </c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SUM(F74:F79)</f>
        <v>515</v>
      </c>
      <c r="G80" s="19">
        <f t="shared" ref="G80" si="34">SUM(G74:G79)</f>
        <v>23</v>
      </c>
      <c r="H80" s="19">
        <f t="shared" ref="H80" si="35">SUM(H74:H79)</f>
        <v>17</v>
      </c>
      <c r="I80" s="19">
        <f t="shared" ref="I80" si="36">SUM(I74:I79)</f>
        <v>63</v>
      </c>
      <c r="J80" s="19">
        <f t="shared" ref="J80:L80" si="37">SUM(J74:J79)</f>
        <v>530</v>
      </c>
      <c r="K80" s="25"/>
      <c r="L80" s="19">
        <f t="shared" si="37"/>
        <v>128.32</v>
      </c>
    </row>
    <row r="81" spans="1:12" ht="14.4" x14ac:dyDescent="0.3">
      <c r="A81" s="26">
        <f>A74</f>
        <v>1</v>
      </c>
      <c r="B81" s="13">
        <f>B74</f>
        <v>5</v>
      </c>
      <c r="C81" s="10" t="s">
        <v>25</v>
      </c>
      <c r="D81" s="7" t="s">
        <v>26</v>
      </c>
      <c r="E81" s="54" t="s">
        <v>44</v>
      </c>
      <c r="F81" s="51">
        <v>60</v>
      </c>
      <c r="G81" s="51">
        <v>4</v>
      </c>
      <c r="H81" s="51">
        <v>3</v>
      </c>
      <c r="I81" s="51">
        <v>6</v>
      </c>
      <c r="J81" s="51">
        <v>70</v>
      </c>
      <c r="K81" s="52"/>
      <c r="L81" s="41">
        <v>19.78</v>
      </c>
    </row>
    <row r="82" spans="1:12" ht="14.4" x14ac:dyDescent="0.3">
      <c r="A82" s="23"/>
      <c r="B82" s="15"/>
      <c r="C82" s="11"/>
      <c r="D82" s="7" t="s">
        <v>27</v>
      </c>
      <c r="E82" s="54" t="s">
        <v>57</v>
      </c>
      <c r="F82" s="51">
        <v>250</v>
      </c>
      <c r="G82" s="51">
        <v>6</v>
      </c>
      <c r="H82" s="51">
        <v>9</v>
      </c>
      <c r="I82" s="51">
        <v>21</v>
      </c>
      <c r="J82" s="51">
        <v>177</v>
      </c>
      <c r="K82" s="52"/>
      <c r="L82" s="41">
        <v>19.100000000000001</v>
      </c>
    </row>
    <row r="83" spans="1:12" ht="14.4" x14ac:dyDescent="0.3">
      <c r="A83" s="23"/>
      <c r="B83" s="15"/>
      <c r="C83" s="11"/>
      <c r="D83" s="7" t="s">
        <v>28</v>
      </c>
      <c r="E83" s="54" t="s">
        <v>45</v>
      </c>
      <c r="F83" s="51">
        <v>100</v>
      </c>
      <c r="G83" s="51">
        <v>10</v>
      </c>
      <c r="H83" s="51">
        <v>8</v>
      </c>
      <c r="I83" s="51">
        <v>5</v>
      </c>
      <c r="J83" s="51">
        <v>136</v>
      </c>
      <c r="K83" s="52"/>
      <c r="L83" s="41">
        <v>35.47</v>
      </c>
    </row>
    <row r="84" spans="1:12" ht="14.4" x14ac:dyDescent="0.3">
      <c r="A84" s="23"/>
      <c r="B84" s="15"/>
      <c r="C84" s="11"/>
      <c r="D84" s="7" t="s">
        <v>29</v>
      </c>
      <c r="E84" s="54" t="s">
        <v>39</v>
      </c>
      <c r="F84" s="51">
        <v>150</v>
      </c>
      <c r="G84" s="51">
        <v>2</v>
      </c>
      <c r="H84" s="51">
        <v>1</v>
      </c>
      <c r="I84" s="51">
        <v>29</v>
      </c>
      <c r="J84" s="51">
        <v>123</v>
      </c>
      <c r="K84" s="52"/>
      <c r="L84" s="41">
        <v>10.27</v>
      </c>
    </row>
    <row r="85" spans="1:12" ht="14.4" x14ac:dyDescent="0.3">
      <c r="A85" s="23"/>
      <c r="B85" s="15"/>
      <c r="C85" s="11"/>
      <c r="D85" s="7" t="s">
        <v>54</v>
      </c>
      <c r="E85" s="54" t="s">
        <v>46</v>
      </c>
      <c r="F85" s="51">
        <v>200</v>
      </c>
      <c r="G85" s="51">
        <v>1</v>
      </c>
      <c r="H85" s="51">
        <v>0</v>
      </c>
      <c r="I85" s="51">
        <v>44</v>
      </c>
      <c r="J85" s="51">
        <v>176</v>
      </c>
      <c r="K85" s="52"/>
      <c r="L85" s="41">
        <v>24.42</v>
      </c>
    </row>
    <row r="86" spans="1:12" ht="14.4" x14ac:dyDescent="0.3">
      <c r="A86" s="23"/>
      <c r="B86" s="15"/>
      <c r="C86" s="11"/>
      <c r="D86" s="7" t="s">
        <v>30</v>
      </c>
      <c r="E86" s="54" t="s">
        <v>50</v>
      </c>
      <c r="F86" s="51">
        <v>40</v>
      </c>
      <c r="G86" s="51">
        <v>3</v>
      </c>
      <c r="H86" s="51">
        <v>1</v>
      </c>
      <c r="I86" s="51">
        <v>20</v>
      </c>
      <c r="J86" s="51">
        <v>95</v>
      </c>
      <c r="K86" s="52"/>
      <c r="L86" s="41">
        <v>5.96</v>
      </c>
    </row>
    <row r="87" spans="1:12" ht="14.4" x14ac:dyDescent="0.3">
      <c r="A87" s="23"/>
      <c r="B87" s="15"/>
      <c r="C87" s="11"/>
      <c r="D87" s="7" t="s">
        <v>31</v>
      </c>
      <c r="E87" s="54" t="s">
        <v>51</v>
      </c>
      <c r="F87" s="51">
        <v>20</v>
      </c>
      <c r="G87" s="51">
        <v>1</v>
      </c>
      <c r="H87" s="51">
        <v>1</v>
      </c>
      <c r="I87" s="51">
        <v>9</v>
      </c>
      <c r="J87" s="51">
        <v>45</v>
      </c>
      <c r="K87" s="52"/>
      <c r="L87" s="41">
        <v>3.2</v>
      </c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3"/>
      <c r="B89" s="15"/>
      <c r="C89" s="11"/>
      <c r="D89" s="6"/>
      <c r="E89" s="40"/>
      <c r="F89" s="41"/>
      <c r="G89" s="41"/>
      <c r="H89" s="41"/>
      <c r="I89" s="41"/>
      <c r="J89" s="41"/>
      <c r="K89" s="42"/>
      <c r="L89" s="41"/>
    </row>
    <row r="90" spans="1:12" ht="14.4" x14ac:dyDescent="0.3">
      <c r="A90" s="24"/>
      <c r="B90" s="17"/>
      <c r="C90" s="8"/>
      <c r="D90" s="18" t="s">
        <v>32</v>
      </c>
      <c r="E90" s="9"/>
      <c r="F90" s="19">
        <f>SUM(F81:F89)</f>
        <v>820</v>
      </c>
      <c r="G90" s="19">
        <f t="shared" ref="G90" si="38">SUM(G81:G89)</f>
        <v>27</v>
      </c>
      <c r="H90" s="19">
        <f t="shared" ref="H90" si="39">SUM(H81:H89)</f>
        <v>23</v>
      </c>
      <c r="I90" s="19">
        <f t="shared" ref="I90" si="40">SUM(I81:I89)</f>
        <v>134</v>
      </c>
      <c r="J90" s="19">
        <f t="shared" ref="J90:L90" si="41">SUM(J81:J89)</f>
        <v>822</v>
      </c>
      <c r="K90" s="25"/>
      <c r="L90" s="19">
        <f t="shared" si="41"/>
        <v>118.19999999999999</v>
      </c>
    </row>
    <row r="91" spans="1:12" ht="15.75" customHeight="1" x14ac:dyDescent="0.25">
      <c r="A91" s="29">
        <f>A74</f>
        <v>1</v>
      </c>
      <c r="B91" s="30">
        <f>B74</f>
        <v>5</v>
      </c>
      <c r="C91" s="69" t="s">
        <v>4</v>
      </c>
      <c r="D91" s="70"/>
      <c r="E91" s="31"/>
      <c r="F91" s="32">
        <f>F80+F90</f>
        <v>1335</v>
      </c>
      <c r="G91" s="32">
        <f t="shared" ref="G91" si="42">G80+G90</f>
        <v>50</v>
      </c>
      <c r="H91" s="32">
        <f t="shared" ref="H91" si="43">H80+H90</f>
        <v>40</v>
      </c>
      <c r="I91" s="32">
        <f t="shared" ref="I91" si="44">I80+I90</f>
        <v>197</v>
      </c>
      <c r="J91" s="32">
        <f t="shared" ref="J91:L91" si="45">J80+J90</f>
        <v>1352</v>
      </c>
      <c r="K91" s="32"/>
      <c r="L91" s="32">
        <f t="shared" si="45"/>
        <v>246.51999999999998</v>
      </c>
    </row>
    <row r="92" spans="1:12" ht="14.4" x14ac:dyDescent="0.3">
      <c r="A92" s="20">
        <v>2</v>
      </c>
      <c r="B92" s="21">
        <v>1</v>
      </c>
      <c r="C92" s="22" t="s">
        <v>20</v>
      </c>
      <c r="D92" s="5" t="s">
        <v>21</v>
      </c>
      <c r="E92" s="65" t="s">
        <v>117</v>
      </c>
      <c r="F92" s="49">
        <v>200</v>
      </c>
      <c r="G92" s="49">
        <v>4</v>
      </c>
      <c r="H92" s="49">
        <v>4</v>
      </c>
      <c r="I92" s="49">
        <v>21</v>
      </c>
      <c r="J92" s="49">
        <v>133</v>
      </c>
      <c r="K92" s="50"/>
      <c r="L92" s="39">
        <v>25.42</v>
      </c>
    </row>
    <row r="93" spans="1:12" ht="14.4" x14ac:dyDescent="0.3">
      <c r="A93" s="23"/>
      <c r="B93" s="15"/>
      <c r="C93" s="11"/>
      <c r="D93" s="7" t="s">
        <v>22</v>
      </c>
      <c r="E93" s="66" t="s">
        <v>118</v>
      </c>
      <c r="F93" s="51">
        <v>200</v>
      </c>
      <c r="G93" s="51">
        <v>3</v>
      </c>
      <c r="H93" s="51">
        <v>3</v>
      </c>
      <c r="I93" s="51">
        <v>26</v>
      </c>
      <c r="J93" s="51">
        <v>142</v>
      </c>
      <c r="K93" s="52"/>
      <c r="L93" s="41">
        <v>12.33</v>
      </c>
    </row>
    <row r="94" spans="1:12" ht="14.4" x14ac:dyDescent="0.3">
      <c r="A94" s="23"/>
      <c r="B94" s="15"/>
      <c r="C94" s="11"/>
      <c r="D94" s="7" t="s">
        <v>23</v>
      </c>
      <c r="E94" s="66" t="s">
        <v>119</v>
      </c>
      <c r="F94" s="51">
        <v>70</v>
      </c>
      <c r="G94" s="51">
        <v>3</v>
      </c>
      <c r="H94" s="51">
        <v>11</v>
      </c>
      <c r="I94" s="51">
        <v>25</v>
      </c>
      <c r="J94" s="51">
        <v>193</v>
      </c>
      <c r="K94" s="52"/>
      <c r="L94" s="41">
        <v>30.06</v>
      </c>
    </row>
    <row r="95" spans="1:12" ht="14.4" x14ac:dyDescent="0.3">
      <c r="A95" s="23"/>
      <c r="B95" s="15"/>
      <c r="C95" s="11"/>
      <c r="D95" s="55" t="s">
        <v>49</v>
      </c>
      <c r="E95" s="66" t="s">
        <v>96</v>
      </c>
      <c r="F95" s="51">
        <v>30</v>
      </c>
      <c r="G95" s="51">
        <v>1</v>
      </c>
      <c r="H95" s="51">
        <v>3</v>
      </c>
      <c r="I95" s="51">
        <v>23</v>
      </c>
      <c r="J95" s="51">
        <v>119</v>
      </c>
      <c r="K95" s="52"/>
      <c r="L95" s="41">
        <v>19.5</v>
      </c>
    </row>
    <row r="96" spans="1:12" ht="14.4" x14ac:dyDescent="0.3">
      <c r="A96" s="23"/>
      <c r="B96" s="15"/>
      <c r="C96" s="11"/>
      <c r="D96" s="6"/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4"/>
      <c r="B97" s="17"/>
      <c r="C97" s="8"/>
      <c r="D97" s="18" t="s">
        <v>32</v>
      </c>
      <c r="E97" s="9"/>
      <c r="F97" s="19">
        <f>SUM(F92:F96)</f>
        <v>500</v>
      </c>
      <c r="G97" s="19">
        <f t="shared" ref="G97:J97" si="46">SUM(G92:G96)</f>
        <v>11</v>
      </c>
      <c r="H97" s="19">
        <f t="shared" si="46"/>
        <v>21</v>
      </c>
      <c r="I97" s="19">
        <f t="shared" si="46"/>
        <v>95</v>
      </c>
      <c r="J97" s="19">
        <f t="shared" si="46"/>
        <v>587</v>
      </c>
      <c r="K97" s="25"/>
      <c r="L97" s="19">
        <f t="shared" ref="L97" si="47">SUM(L92:L96)</f>
        <v>87.31</v>
      </c>
    </row>
    <row r="98" spans="1:12" ht="14.4" x14ac:dyDescent="0.3">
      <c r="A98" s="26">
        <f>A92</f>
        <v>2</v>
      </c>
      <c r="B98" s="13">
        <f>B92</f>
        <v>1</v>
      </c>
      <c r="C98" s="10" t="s">
        <v>25</v>
      </c>
      <c r="D98" s="7" t="s">
        <v>26</v>
      </c>
      <c r="E98" s="67" t="s">
        <v>122</v>
      </c>
      <c r="F98" s="51">
        <v>60</v>
      </c>
      <c r="G98" s="51">
        <v>1</v>
      </c>
      <c r="H98" s="51">
        <v>4</v>
      </c>
      <c r="I98" s="51">
        <v>4</v>
      </c>
      <c r="J98" s="51">
        <v>58</v>
      </c>
      <c r="K98" s="52"/>
      <c r="L98" s="41">
        <v>9.02</v>
      </c>
    </row>
    <row r="99" spans="1:12" ht="14.4" x14ac:dyDescent="0.3">
      <c r="A99" s="23"/>
      <c r="B99" s="15"/>
      <c r="C99" s="11"/>
      <c r="D99" s="7" t="s">
        <v>27</v>
      </c>
      <c r="E99" s="54" t="s">
        <v>120</v>
      </c>
      <c r="F99" s="51">
        <v>250</v>
      </c>
      <c r="G99" s="51">
        <v>7</v>
      </c>
      <c r="H99" s="51">
        <v>7</v>
      </c>
      <c r="I99" s="51">
        <v>16</v>
      </c>
      <c r="J99" s="51">
        <v>158</v>
      </c>
      <c r="K99" s="52"/>
      <c r="L99" s="41">
        <v>22.86</v>
      </c>
    </row>
    <row r="100" spans="1:12" ht="14.4" x14ac:dyDescent="0.3">
      <c r="A100" s="23"/>
      <c r="B100" s="15"/>
      <c r="C100" s="11"/>
      <c r="D100" s="7" t="s">
        <v>21</v>
      </c>
      <c r="E100" s="54" t="s">
        <v>121</v>
      </c>
      <c r="F100" s="51">
        <v>245</v>
      </c>
      <c r="G100" s="51">
        <v>13</v>
      </c>
      <c r="H100" s="51">
        <v>14</v>
      </c>
      <c r="I100" s="51">
        <v>51</v>
      </c>
      <c r="J100" s="51">
        <v>347</v>
      </c>
      <c r="K100" s="52"/>
      <c r="L100" s="41">
        <v>129.36000000000001</v>
      </c>
    </row>
    <row r="101" spans="1:12" ht="14.4" x14ac:dyDescent="0.3">
      <c r="A101" s="23"/>
      <c r="B101" s="15"/>
      <c r="C101" s="11"/>
      <c r="D101" s="7" t="s">
        <v>54</v>
      </c>
      <c r="E101" s="67" t="s">
        <v>102</v>
      </c>
      <c r="F101" s="51">
        <v>200</v>
      </c>
      <c r="G101" s="51">
        <v>1</v>
      </c>
      <c r="H101" s="51">
        <v>0</v>
      </c>
      <c r="I101" s="51">
        <v>28</v>
      </c>
      <c r="J101" s="51">
        <v>119</v>
      </c>
      <c r="K101" s="52"/>
      <c r="L101" s="41">
        <v>11.69</v>
      </c>
    </row>
    <row r="102" spans="1:12" ht="14.4" x14ac:dyDescent="0.3">
      <c r="A102" s="23"/>
      <c r="B102" s="15"/>
      <c r="C102" s="11"/>
      <c r="D102" s="7" t="s">
        <v>30</v>
      </c>
      <c r="E102" s="54" t="s">
        <v>50</v>
      </c>
      <c r="F102" s="51">
        <v>40</v>
      </c>
      <c r="G102" s="51">
        <v>3</v>
      </c>
      <c r="H102" s="51">
        <v>1</v>
      </c>
      <c r="I102" s="51">
        <v>20</v>
      </c>
      <c r="J102" s="51">
        <v>95</v>
      </c>
      <c r="K102" s="52"/>
      <c r="L102" s="41">
        <v>5.96</v>
      </c>
    </row>
    <row r="103" spans="1:12" ht="14.4" x14ac:dyDescent="0.3">
      <c r="A103" s="23"/>
      <c r="B103" s="15"/>
      <c r="C103" s="11"/>
      <c r="D103" s="7" t="s">
        <v>31</v>
      </c>
      <c r="E103" s="54" t="s">
        <v>51</v>
      </c>
      <c r="F103" s="51">
        <v>20</v>
      </c>
      <c r="G103" s="51">
        <v>1</v>
      </c>
      <c r="H103" s="51">
        <v>1</v>
      </c>
      <c r="I103" s="51">
        <v>9</v>
      </c>
      <c r="J103" s="51">
        <v>45</v>
      </c>
      <c r="K103" s="52"/>
      <c r="L103" s="41">
        <v>3.2</v>
      </c>
    </row>
    <row r="104" spans="1:12" ht="14.4" x14ac:dyDescent="0.3">
      <c r="A104" s="23"/>
      <c r="B104" s="15"/>
      <c r="C104" s="11"/>
      <c r="D104" s="6"/>
      <c r="E104" s="40"/>
      <c r="F104" s="41"/>
      <c r="G104" s="41"/>
      <c r="H104" s="41"/>
      <c r="I104" s="41"/>
      <c r="J104" s="41"/>
      <c r="K104" s="42"/>
      <c r="L104" s="41"/>
    </row>
    <row r="105" spans="1:12" ht="14.4" x14ac:dyDescent="0.3">
      <c r="A105" s="23"/>
      <c r="B105" s="15"/>
      <c r="C105" s="11"/>
      <c r="D105" s="6"/>
      <c r="E105" s="40"/>
      <c r="F105" s="41"/>
      <c r="G105" s="41"/>
      <c r="H105" s="41"/>
      <c r="I105" s="41"/>
      <c r="J105" s="41"/>
      <c r="K105" s="42"/>
      <c r="L105" s="41"/>
    </row>
    <row r="106" spans="1:12" ht="14.4" x14ac:dyDescent="0.3">
      <c r="A106" s="24"/>
      <c r="B106" s="17"/>
      <c r="C106" s="8"/>
      <c r="D106" s="18" t="s">
        <v>32</v>
      </c>
      <c r="E106" s="9"/>
      <c r="F106" s="19">
        <f>SUM(F98:F105)</f>
        <v>815</v>
      </c>
      <c r="G106" s="19">
        <f t="shared" ref="G106:J106" si="48">SUM(G98:G105)</f>
        <v>26</v>
      </c>
      <c r="H106" s="19">
        <f t="shared" si="48"/>
        <v>27</v>
      </c>
      <c r="I106" s="19">
        <f t="shared" si="48"/>
        <v>128</v>
      </c>
      <c r="J106" s="19">
        <f t="shared" si="48"/>
        <v>822</v>
      </c>
      <c r="K106" s="25"/>
      <c r="L106" s="19">
        <f t="shared" ref="L106" si="49">SUM(L98:L105)</f>
        <v>182.09</v>
      </c>
    </row>
    <row r="107" spans="1:12" ht="15" thickBot="1" x14ac:dyDescent="0.3">
      <c r="A107" s="29">
        <f>A92</f>
        <v>2</v>
      </c>
      <c r="B107" s="30">
        <f>B92</f>
        <v>1</v>
      </c>
      <c r="C107" s="69" t="s">
        <v>4</v>
      </c>
      <c r="D107" s="70"/>
      <c r="E107" s="31"/>
      <c r="F107" s="32">
        <f>F97+F106</f>
        <v>1315</v>
      </c>
      <c r="G107" s="32">
        <f>G97+G106</f>
        <v>37</v>
      </c>
      <c r="H107" s="32">
        <f>H97+H106</f>
        <v>48</v>
      </c>
      <c r="I107" s="32">
        <f>I97+I106</f>
        <v>223</v>
      </c>
      <c r="J107" s="32">
        <f>J97+J106</f>
        <v>1409</v>
      </c>
      <c r="K107" s="32"/>
      <c r="L107" s="32">
        <f>L97+L106</f>
        <v>269.39999999999998</v>
      </c>
    </row>
    <row r="108" spans="1:12" ht="14.4" x14ac:dyDescent="0.3">
      <c r="A108" s="14">
        <v>2</v>
      </c>
      <c r="B108" s="15">
        <v>2</v>
      </c>
      <c r="C108" s="22" t="s">
        <v>20</v>
      </c>
      <c r="D108" s="5" t="s">
        <v>21</v>
      </c>
      <c r="E108" s="76" t="s">
        <v>87</v>
      </c>
      <c r="F108" s="49">
        <v>150</v>
      </c>
      <c r="G108" s="49">
        <v>19</v>
      </c>
      <c r="H108" s="49">
        <v>16</v>
      </c>
      <c r="I108" s="49">
        <v>39</v>
      </c>
      <c r="J108" s="49">
        <v>347</v>
      </c>
      <c r="K108" s="50"/>
      <c r="L108" s="39">
        <v>66.75</v>
      </c>
    </row>
    <row r="109" spans="1:12" ht="14.4" x14ac:dyDescent="0.3">
      <c r="A109" s="14"/>
      <c r="B109" s="15"/>
      <c r="C109" s="11"/>
      <c r="D109" s="7" t="s">
        <v>22</v>
      </c>
      <c r="E109" s="75" t="s">
        <v>124</v>
      </c>
      <c r="F109" s="51">
        <v>200</v>
      </c>
      <c r="G109" s="51">
        <v>0</v>
      </c>
      <c r="H109" s="51">
        <v>0</v>
      </c>
      <c r="I109" s="51">
        <v>15</v>
      </c>
      <c r="J109" s="51">
        <v>61</v>
      </c>
      <c r="K109" s="52"/>
      <c r="L109" s="41">
        <v>1.99</v>
      </c>
    </row>
    <row r="110" spans="1:12" ht="14.4" x14ac:dyDescent="0.3">
      <c r="A110" s="14"/>
      <c r="B110" s="15"/>
      <c r="C110" s="11"/>
      <c r="D110" s="7" t="s">
        <v>23</v>
      </c>
      <c r="E110" s="54" t="s">
        <v>123</v>
      </c>
      <c r="F110" s="51">
        <v>50</v>
      </c>
      <c r="G110" s="51">
        <v>1</v>
      </c>
      <c r="H110" s="51">
        <v>1</v>
      </c>
      <c r="I110" s="51">
        <v>13</v>
      </c>
      <c r="J110" s="51">
        <v>68</v>
      </c>
      <c r="K110" s="52"/>
      <c r="L110" s="41">
        <v>5.03</v>
      </c>
    </row>
    <row r="111" spans="1:12" ht="14.4" x14ac:dyDescent="0.3">
      <c r="A111" s="14"/>
      <c r="B111" s="15"/>
      <c r="C111" s="11"/>
      <c r="D111" s="7" t="s">
        <v>24</v>
      </c>
      <c r="E111" s="75" t="s">
        <v>125</v>
      </c>
      <c r="F111" s="51">
        <v>100</v>
      </c>
      <c r="G111" s="51">
        <v>1</v>
      </c>
      <c r="H111" s="51">
        <v>1</v>
      </c>
      <c r="I111" s="51">
        <v>23</v>
      </c>
      <c r="J111" s="51">
        <v>111</v>
      </c>
      <c r="K111" s="52"/>
      <c r="L111" s="41">
        <v>22.23</v>
      </c>
    </row>
    <row r="112" spans="1:12" ht="14.4" x14ac:dyDescent="0.3">
      <c r="A112" s="14"/>
      <c r="B112" s="15"/>
      <c r="C112" s="11"/>
      <c r="D112" s="6"/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14"/>
      <c r="B113" s="15"/>
      <c r="C113" s="11"/>
      <c r="D113" s="6"/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16"/>
      <c r="B114" s="17"/>
      <c r="C114" s="8"/>
      <c r="D114" s="18" t="s">
        <v>32</v>
      </c>
      <c r="E114" s="9"/>
      <c r="F114" s="19">
        <f>SUM(F108:F113)</f>
        <v>500</v>
      </c>
      <c r="G114" s="19">
        <f t="shared" ref="G114:J114" si="50">SUM(G108:G113)</f>
        <v>21</v>
      </c>
      <c r="H114" s="19">
        <f t="shared" si="50"/>
        <v>18</v>
      </c>
      <c r="I114" s="19">
        <f t="shared" si="50"/>
        <v>90</v>
      </c>
      <c r="J114" s="19">
        <f t="shared" si="50"/>
        <v>587</v>
      </c>
      <c r="K114" s="25"/>
      <c r="L114" s="19">
        <f t="shared" ref="L114" si="51">SUM(L108:L113)</f>
        <v>96</v>
      </c>
    </row>
    <row r="115" spans="1:12" ht="14.4" x14ac:dyDescent="0.3">
      <c r="A115" s="13">
        <f>A108</f>
        <v>2</v>
      </c>
      <c r="B115" s="13">
        <f>B108</f>
        <v>2</v>
      </c>
      <c r="C115" s="10" t="s">
        <v>25</v>
      </c>
      <c r="D115" s="7" t="s">
        <v>26</v>
      </c>
      <c r="E115" s="54" t="s">
        <v>126</v>
      </c>
      <c r="F115" s="51">
        <v>60</v>
      </c>
      <c r="G115" s="51">
        <v>1</v>
      </c>
      <c r="H115" s="51">
        <v>3</v>
      </c>
      <c r="I115" s="51">
        <v>5</v>
      </c>
      <c r="J115" s="51">
        <v>54</v>
      </c>
      <c r="K115" s="52"/>
      <c r="L115" s="41">
        <v>7.37</v>
      </c>
    </row>
    <row r="116" spans="1:12" ht="14.4" x14ac:dyDescent="0.3">
      <c r="A116" s="14"/>
      <c r="B116" s="15"/>
      <c r="C116" s="11"/>
      <c r="D116" s="7" t="s">
        <v>27</v>
      </c>
      <c r="E116" s="54" t="s">
        <v>82</v>
      </c>
      <c r="F116" s="51">
        <v>250</v>
      </c>
      <c r="G116" s="51">
        <v>7</v>
      </c>
      <c r="H116" s="51">
        <v>7</v>
      </c>
      <c r="I116" s="51">
        <v>20</v>
      </c>
      <c r="J116" s="51">
        <v>154</v>
      </c>
      <c r="K116" s="52"/>
      <c r="L116" s="41">
        <v>29.3</v>
      </c>
    </row>
    <row r="117" spans="1:12" ht="14.4" x14ac:dyDescent="0.3">
      <c r="A117" s="14"/>
      <c r="B117" s="15"/>
      <c r="C117" s="11"/>
      <c r="D117" s="7" t="s">
        <v>28</v>
      </c>
      <c r="E117" s="54" t="s">
        <v>128</v>
      </c>
      <c r="F117" s="51">
        <v>120</v>
      </c>
      <c r="G117" s="51">
        <v>24</v>
      </c>
      <c r="H117" s="51">
        <v>13</v>
      </c>
      <c r="I117" s="51">
        <v>8</v>
      </c>
      <c r="J117" s="51">
        <v>259</v>
      </c>
      <c r="K117" s="52"/>
      <c r="L117" s="41">
        <v>62.88</v>
      </c>
    </row>
    <row r="118" spans="1:12" ht="14.4" x14ac:dyDescent="0.3">
      <c r="A118" s="14"/>
      <c r="B118" s="15"/>
      <c r="C118" s="11"/>
      <c r="D118" s="7" t="s">
        <v>29</v>
      </c>
      <c r="E118" s="54" t="s">
        <v>127</v>
      </c>
      <c r="F118" s="51">
        <v>180</v>
      </c>
      <c r="G118" s="51">
        <v>1</v>
      </c>
      <c r="H118" s="51">
        <v>6</v>
      </c>
      <c r="I118" s="51">
        <v>29</v>
      </c>
      <c r="J118" s="51">
        <v>160</v>
      </c>
      <c r="K118" s="52"/>
      <c r="L118" s="41">
        <v>15.93</v>
      </c>
    </row>
    <row r="119" spans="1:12" ht="15" thickBot="1" x14ac:dyDescent="0.35">
      <c r="A119" s="14"/>
      <c r="B119" s="15"/>
      <c r="C119" s="11"/>
      <c r="D119" s="7" t="s">
        <v>54</v>
      </c>
      <c r="E119" s="64" t="s">
        <v>129</v>
      </c>
      <c r="F119" s="51">
        <v>200</v>
      </c>
      <c r="G119" s="51">
        <v>0</v>
      </c>
      <c r="H119" s="51">
        <v>0</v>
      </c>
      <c r="I119" s="51">
        <v>13</v>
      </c>
      <c r="J119" s="51">
        <v>55</v>
      </c>
      <c r="K119" s="52"/>
      <c r="L119" s="41">
        <v>11.59</v>
      </c>
    </row>
    <row r="120" spans="1:12" ht="14.4" x14ac:dyDescent="0.3">
      <c r="A120" s="14"/>
      <c r="B120" s="15"/>
      <c r="C120" s="11"/>
      <c r="D120" s="7" t="s">
        <v>30</v>
      </c>
      <c r="E120" s="54" t="s">
        <v>50</v>
      </c>
      <c r="F120" s="51">
        <v>40</v>
      </c>
      <c r="G120" s="51">
        <v>3</v>
      </c>
      <c r="H120" s="51">
        <v>1</v>
      </c>
      <c r="I120" s="51">
        <v>20</v>
      </c>
      <c r="J120" s="51">
        <v>95</v>
      </c>
      <c r="K120" s="52"/>
      <c r="L120" s="41">
        <v>5.96</v>
      </c>
    </row>
    <row r="121" spans="1:12" ht="14.4" x14ac:dyDescent="0.3">
      <c r="A121" s="14"/>
      <c r="B121" s="15"/>
      <c r="C121" s="11"/>
      <c r="D121" s="7" t="s">
        <v>31</v>
      </c>
      <c r="E121" s="54" t="s">
        <v>51</v>
      </c>
      <c r="F121" s="51">
        <v>20</v>
      </c>
      <c r="G121" s="51">
        <v>1</v>
      </c>
      <c r="H121" s="51">
        <v>1</v>
      </c>
      <c r="I121" s="51">
        <v>9</v>
      </c>
      <c r="J121" s="51">
        <v>45</v>
      </c>
      <c r="K121" s="52"/>
      <c r="L121" s="41">
        <v>3.2</v>
      </c>
    </row>
    <row r="122" spans="1:12" ht="14.4" x14ac:dyDescent="0.3">
      <c r="A122" s="14"/>
      <c r="B122" s="15"/>
      <c r="C122" s="11"/>
      <c r="D122" s="6"/>
      <c r="E122" s="40"/>
      <c r="F122" s="41"/>
      <c r="G122" s="41"/>
      <c r="H122" s="41"/>
      <c r="I122" s="41"/>
      <c r="J122" s="41"/>
      <c r="K122" s="42"/>
      <c r="L122" s="41"/>
    </row>
    <row r="123" spans="1:12" ht="14.4" x14ac:dyDescent="0.3">
      <c r="A123" s="14"/>
      <c r="B123" s="15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4.4" x14ac:dyDescent="0.3">
      <c r="A124" s="16"/>
      <c r="B124" s="17"/>
      <c r="C124" s="8"/>
      <c r="D124" s="18" t="s">
        <v>32</v>
      </c>
      <c r="E124" s="9"/>
      <c r="F124" s="19">
        <f>SUM(F115:F123)</f>
        <v>870</v>
      </c>
      <c r="G124" s="19">
        <f t="shared" ref="G124:J124" si="52">SUM(G115:G123)</f>
        <v>37</v>
      </c>
      <c r="H124" s="19">
        <f t="shared" si="52"/>
        <v>31</v>
      </c>
      <c r="I124" s="19">
        <f t="shared" si="52"/>
        <v>104</v>
      </c>
      <c r="J124" s="19">
        <f t="shared" si="52"/>
        <v>822</v>
      </c>
      <c r="K124" s="25"/>
      <c r="L124" s="19">
        <f t="shared" ref="L124" si="53">SUM(L115:L123)</f>
        <v>136.23000000000002</v>
      </c>
    </row>
    <row r="125" spans="1:12" ht="15" thickBot="1" x14ac:dyDescent="0.3">
      <c r="A125" s="33">
        <f>A108</f>
        <v>2</v>
      </c>
      <c r="B125" s="33">
        <f>B108</f>
        <v>2</v>
      </c>
      <c r="C125" s="69" t="s">
        <v>4</v>
      </c>
      <c r="D125" s="70"/>
      <c r="E125" s="31"/>
      <c r="F125" s="32">
        <f>F114+F124</f>
        <v>1370</v>
      </c>
      <c r="G125" s="32">
        <f t="shared" ref="G125" si="54">G114+G124</f>
        <v>58</v>
      </c>
      <c r="H125" s="32">
        <f t="shared" ref="H125" si="55">H114+H124</f>
        <v>49</v>
      </c>
      <c r="I125" s="32">
        <f t="shared" ref="I125" si="56">I114+I124</f>
        <v>194</v>
      </c>
      <c r="J125" s="32">
        <f t="shared" ref="J125:L125" si="57">J114+J124</f>
        <v>1409</v>
      </c>
      <c r="K125" s="32"/>
      <c r="L125" s="32">
        <f t="shared" si="57"/>
        <v>232.23000000000002</v>
      </c>
    </row>
    <row r="126" spans="1:12" ht="14.4" x14ac:dyDescent="0.3">
      <c r="A126" s="20">
        <v>2</v>
      </c>
      <c r="B126" s="21">
        <v>3</v>
      </c>
      <c r="C126" s="22" t="s">
        <v>20</v>
      </c>
      <c r="D126" s="5" t="s">
        <v>21</v>
      </c>
      <c r="E126" s="60" t="s">
        <v>70</v>
      </c>
      <c r="F126" s="49">
        <v>250</v>
      </c>
      <c r="G126" s="49">
        <v>20</v>
      </c>
      <c r="H126" s="49">
        <v>14</v>
      </c>
      <c r="I126" s="49">
        <v>34</v>
      </c>
      <c r="J126" s="49">
        <v>310</v>
      </c>
      <c r="K126" s="50"/>
      <c r="L126" s="39">
        <v>93.53</v>
      </c>
    </row>
    <row r="127" spans="1:12" ht="14.4" x14ac:dyDescent="0.3">
      <c r="A127" s="23"/>
      <c r="B127" s="15"/>
      <c r="C127" s="11"/>
      <c r="D127" s="7" t="s">
        <v>22</v>
      </c>
      <c r="E127" s="60" t="s">
        <v>71</v>
      </c>
      <c r="F127" s="51">
        <v>200</v>
      </c>
      <c r="G127" s="51">
        <v>0</v>
      </c>
      <c r="H127" s="51">
        <v>0</v>
      </c>
      <c r="I127" s="51">
        <v>15</v>
      </c>
      <c r="J127" s="51">
        <v>61</v>
      </c>
      <c r="K127" s="52"/>
      <c r="L127" s="41">
        <v>1.99</v>
      </c>
    </row>
    <row r="128" spans="1:12" ht="15.75" customHeight="1" x14ac:dyDescent="0.3">
      <c r="A128" s="23"/>
      <c r="B128" s="15"/>
      <c r="C128" s="11"/>
      <c r="D128" s="7" t="s">
        <v>23</v>
      </c>
      <c r="E128" s="60" t="s">
        <v>72</v>
      </c>
      <c r="F128" s="51">
        <v>50</v>
      </c>
      <c r="G128" s="51">
        <v>3</v>
      </c>
      <c r="H128" s="51">
        <v>10</v>
      </c>
      <c r="I128" s="51">
        <v>24</v>
      </c>
      <c r="J128" s="51">
        <v>179</v>
      </c>
      <c r="K128" s="52"/>
      <c r="L128" s="41">
        <v>15.41</v>
      </c>
    </row>
    <row r="129" spans="1:12" ht="14.4" x14ac:dyDescent="0.3">
      <c r="A129" s="23"/>
      <c r="B129" s="15"/>
      <c r="C129" s="11"/>
      <c r="D129" s="6"/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24"/>
      <c r="B130" s="17"/>
      <c r="C130" s="8"/>
      <c r="D130" s="18" t="s">
        <v>32</v>
      </c>
      <c r="E130" s="9"/>
      <c r="F130" s="19">
        <f>SUM(F126:F129)</f>
        <v>500</v>
      </c>
      <c r="G130" s="19">
        <f>SUM(G126:G129)</f>
        <v>23</v>
      </c>
      <c r="H130" s="19">
        <f>SUM(H126:H129)</f>
        <v>24</v>
      </c>
      <c r="I130" s="19">
        <f>SUM(I126:I129)</f>
        <v>73</v>
      </c>
      <c r="J130" s="19">
        <f>SUM(J126:J129)</f>
        <v>550</v>
      </c>
      <c r="K130" s="25"/>
      <c r="L130" s="19">
        <f>SUM(L126:L129)</f>
        <v>110.92999999999999</v>
      </c>
    </row>
    <row r="131" spans="1:12" ht="14.4" x14ac:dyDescent="0.3">
      <c r="A131" s="26">
        <f>A126</f>
        <v>2</v>
      </c>
      <c r="B131" s="13">
        <f>B126</f>
        <v>3</v>
      </c>
      <c r="C131" s="10" t="s">
        <v>25</v>
      </c>
      <c r="D131" s="7" t="s">
        <v>26</v>
      </c>
      <c r="E131" s="60" t="s">
        <v>73</v>
      </c>
      <c r="F131" s="51">
        <v>60</v>
      </c>
      <c r="G131" s="51">
        <v>1</v>
      </c>
      <c r="H131" s="51">
        <v>2</v>
      </c>
      <c r="I131" s="51">
        <v>3</v>
      </c>
      <c r="J131" s="51">
        <v>32</v>
      </c>
      <c r="K131" s="52"/>
      <c r="L131" s="41">
        <v>7.93</v>
      </c>
    </row>
    <row r="132" spans="1:12" ht="14.4" x14ac:dyDescent="0.3">
      <c r="A132" s="23"/>
      <c r="B132" s="15"/>
      <c r="C132" s="11"/>
      <c r="D132" s="7" t="s">
        <v>27</v>
      </c>
      <c r="E132" s="61" t="s">
        <v>74</v>
      </c>
      <c r="F132" s="51">
        <v>250</v>
      </c>
      <c r="G132" s="51">
        <v>6</v>
      </c>
      <c r="H132" s="51">
        <v>6</v>
      </c>
      <c r="I132" s="51">
        <v>22</v>
      </c>
      <c r="J132" s="51">
        <v>167</v>
      </c>
      <c r="K132" s="52"/>
      <c r="L132" s="41">
        <v>17.5</v>
      </c>
    </row>
    <row r="133" spans="1:12" ht="14.4" x14ac:dyDescent="0.3">
      <c r="A133" s="23"/>
      <c r="B133" s="15"/>
      <c r="C133" s="11"/>
      <c r="D133" s="7" t="s">
        <v>28</v>
      </c>
      <c r="E133" s="60" t="s">
        <v>75</v>
      </c>
      <c r="F133" s="51">
        <v>90</v>
      </c>
      <c r="G133" s="51">
        <v>9</v>
      </c>
      <c r="H133" s="51">
        <v>11</v>
      </c>
      <c r="I133" s="51">
        <v>22</v>
      </c>
      <c r="J133" s="51">
        <v>201</v>
      </c>
      <c r="K133" s="52"/>
      <c r="L133" s="41">
        <v>74.64</v>
      </c>
    </row>
    <row r="134" spans="1:12" ht="14.4" x14ac:dyDescent="0.3">
      <c r="A134" s="23"/>
      <c r="B134" s="15"/>
      <c r="C134" s="11"/>
      <c r="D134" s="7" t="s">
        <v>29</v>
      </c>
      <c r="E134" s="60" t="s">
        <v>76</v>
      </c>
      <c r="F134" s="51">
        <v>150</v>
      </c>
      <c r="G134" s="51">
        <v>3</v>
      </c>
      <c r="H134" s="51">
        <v>4</v>
      </c>
      <c r="I134" s="51">
        <v>24</v>
      </c>
      <c r="J134" s="51">
        <v>158</v>
      </c>
      <c r="K134" s="52"/>
      <c r="L134" s="41">
        <v>16.309999999999999</v>
      </c>
    </row>
    <row r="135" spans="1:12" ht="14.4" x14ac:dyDescent="0.3">
      <c r="A135" s="23"/>
      <c r="B135" s="15"/>
      <c r="C135" s="11"/>
      <c r="D135" s="7" t="s">
        <v>30</v>
      </c>
      <c r="E135" s="60" t="s">
        <v>68</v>
      </c>
      <c r="F135" s="51">
        <v>40</v>
      </c>
      <c r="G135" s="51">
        <v>3</v>
      </c>
      <c r="H135" s="51">
        <v>1</v>
      </c>
      <c r="I135" s="51">
        <v>20</v>
      </c>
      <c r="J135" s="51">
        <v>95</v>
      </c>
      <c r="K135" s="52"/>
      <c r="L135" s="41">
        <v>5.96</v>
      </c>
    </row>
    <row r="136" spans="1:12" ht="14.4" x14ac:dyDescent="0.3">
      <c r="A136" s="23"/>
      <c r="B136" s="15"/>
      <c r="C136" s="11"/>
      <c r="D136" s="7" t="s">
        <v>31</v>
      </c>
      <c r="E136" s="60" t="s">
        <v>77</v>
      </c>
      <c r="F136" s="51">
        <v>20</v>
      </c>
      <c r="G136" s="51">
        <v>1</v>
      </c>
      <c r="H136" s="51">
        <v>1</v>
      </c>
      <c r="I136" s="51">
        <v>9</v>
      </c>
      <c r="J136" s="51">
        <v>45</v>
      </c>
      <c r="K136" s="52"/>
      <c r="L136" s="41">
        <v>3.2</v>
      </c>
    </row>
    <row r="137" spans="1:12" ht="14.4" x14ac:dyDescent="0.3">
      <c r="A137" s="23"/>
      <c r="B137" s="15"/>
      <c r="C137" s="11"/>
      <c r="D137" s="7" t="s">
        <v>56</v>
      </c>
      <c r="E137" s="62" t="s">
        <v>67</v>
      </c>
      <c r="F137" s="51">
        <v>200</v>
      </c>
      <c r="G137" s="51">
        <v>1</v>
      </c>
      <c r="H137" s="51">
        <v>0</v>
      </c>
      <c r="I137" s="51">
        <v>21</v>
      </c>
      <c r="J137" s="51">
        <v>83</v>
      </c>
      <c r="K137" s="52"/>
      <c r="L137" s="41">
        <v>18.2</v>
      </c>
    </row>
    <row r="138" spans="1:12" ht="14.4" x14ac:dyDescent="0.3">
      <c r="A138" s="23"/>
      <c r="B138" s="15"/>
      <c r="C138" s="11"/>
      <c r="D138" s="6"/>
      <c r="E138" s="40"/>
      <c r="F138" s="41"/>
      <c r="G138" s="41"/>
      <c r="H138" s="41"/>
      <c r="I138" s="41"/>
      <c r="J138" s="41"/>
      <c r="K138" s="42"/>
      <c r="L138" s="41"/>
    </row>
    <row r="139" spans="1:12" ht="14.4" x14ac:dyDescent="0.3">
      <c r="A139" s="24"/>
      <c r="B139" s="17"/>
      <c r="C139" s="8"/>
      <c r="D139" s="18" t="s">
        <v>32</v>
      </c>
      <c r="E139" s="9"/>
      <c r="F139" s="19">
        <f>SUM(F131:F138)</f>
        <v>810</v>
      </c>
      <c r="G139" s="19">
        <f t="shared" ref="G139:J139" si="58">SUM(G131:G138)</f>
        <v>24</v>
      </c>
      <c r="H139" s="19">
        <f t="shared" si="58"/>
        <v>25</v>
      </c>
      <c r="I139" s="19">
        <f t="shared" si="58"/>
        <v>121</v>
      </c>
      <c r="J139" s="19">
        <f t="shared" si="58"/>
        <v>781</v>
      </c>
      <c r="K139" s="25"/>
      <c r="L139" s="19">
        <f t="shared" ref="L139" si="59">SUM(L131:L138)</f>
        <v>143.73999999999998</v>
      </c>
    </row>
    <row r="140" spans="1:12" ht="14.4" x14ac:dyDescent="0.25">
      <c r="A140" s="29">
        <f>A126</f>
        <v>2</v>
      </c>
      <c r="B140" s="30">
        <f>B126</f>
        <v>3</v>
      </c>
      <c r="C140" s="69" t="s">
        <v>4</v>
      </c>
      <c r="D140" s="70"/>
      <c r="E140" s="31"/>
      <c r="F140" s="32">
        <f>F130+F139</f>
        <v>1310</v>
      </c>
      <c r="G140" s="32">
        <f>G130+G139</f>
        <v>47</v>
      </c>
      <c r="H140" s="32">
        <f>H130+H139</f>
        <v>49</v>
      </c>
      <c r="I140" s="32">
        <f>I130+I139</f>
        <v>194</v>
      </c>
      <c r="J140" s="32">
        <f>J130+J139</f>
        <v>1331</v>
      </c>
      <c r="K140" s="32"/>
      <c r="L140" s="32">
        <f>L130+L139</f>
        <v>254.66999999999996</v>
      </c>
    </row>
    <row r="141" spans="1:12" ht="14.4" x14ac:dyDescent="0.3">
      <c r="A141" s="20">
        <v>2</v>
      </c>
      <c r="B141" s="21">
        <v>4</v>
      </c>
      <c r="C141" s="22" t="s">
        <v>20</v>
      </c>
      <c r="D141" s="5" t="s">
        <v>21</v>
      </c>
      <c r="E141" s="59" t="s">
        <v>78</v>
      </c>
      <c r="F141" s="49">
        <v>210</v>
      </c>
      <c r="G141" s="49">
        <v>3</v>
      </c>
      <c r="H141" s="49">
        <v>5</v>
      </c>
      <c r="I141" s="49">
        <v>18</v>
      </c>
      <c r="J141" s="49">
        <v>134</v>
      </c>
      <c r="K141" s="50"/>
      <c r="L141" s="39">
        <v>25.29</v>
      </c>
    </row>
    <row r="142" spans="1:12" ht="14.4" x14ac:dyDescent="0.3">
      <c r="A142" s="23"/>
      <c r="B142" s="15"/>
      <c r="C142" s="11"/>
      <c r="D142" s="7" t="s">
        <v>22</v>
      </c>
      <c r="E142" s="60" t="s">
        <v>71</v>
      </c>
      <c r="F142" s="51">
        <v>200</v>
      </c>
      <c r="G142" s="51">
        <v>0</v>
      </c>
      <c r="H142" s="51">
        <v>0</v>
      </c>
      <c r="I142" s="51">
        <v>15</v>
      </c>
      <c r="J142" s="51">
        <v>61</v>
      </c>
      <c r="K142" s="52"/>
      <c r="L142" s="41">
        <v>1.99</v>
      </c>
    </row>
    <row r="143" spans="1:12" ht="14.4" x14ac:dyDescent="0.3">
      <c r="A143" s="23"/>
      <c r="B143" s="15"/>
      <c r="C143" s="11"/>
      <c r="D143" s="7" t="s">
        <v>23</v>
      </c>
      <c r="E143" s="60" t="s">
        <v>79</v>
      </c>
      <c r="F143" s="51">
        <v>40</v>
      </c>
      <c r="G143" s="51">
        <v>3</v>
      </c>
      <c r="H143" s="51">
        <v>1</v>
      </c>
      <c r="I143" s="51">
        <v>23</v>
      </c>
      <c r="J143" s="51">
        <v>116</v>
      </c>
      <c r="K143" s="52"/>
      <c r="L143" s="41">
        <v>5.96</v>
      </c>
    </row>
    <row r="144" spans="1:12" ht="14.4" x14ac:dyDescent="0.3">
      <c r="A144" s="23"/>
      <c r="B144" s="15"/>
      <c r="C144" s="11"/>
      <c r="D144" s="55" t="s">
        <v>53</v>
      </c>
      <c r="E144" s="60" t="s">
        <v>80</v>
      </c>
      <c r="F144" s="51">
        <v>75</v>
      </c>
      <c r="G144" s="51">
        <v>3</v>
      </c>
      <c r="H144" s="51">
        <v>12</v>
      </c>
      <c r="I144" s="51">
        <v>23</v>
      </c>
      <c r="J144" s="51">
        <v>210</v>
      </c>
      <c r="K144" s="52"/>
      <c r="L144" s="41">
        <v>79.2</v>
      </c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3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4.4" x14ac:dyDescent="0.3">
      <c r="A147" s="24"/>
      <c r="B147" s="17"/>
      <c r="C147" s="8"/>
      <c r="D147" s="18" t="s">
        <v>32</v>
      </c>
      <c r="E147" s="9"/>
      <c r="F147" s="19">
        <f>SUM(F141:F146)</f>
        <v>525</v>
      </c>
      <c r="G147" s="19">
        <f t="shared" ref="G147:J147" si="60">SUM(G141:G146)</f>
        <v>9</v>
      </c>
      <c r="H147" s="19">
        <f t="shared" si="60"/>
        <v>18</v>
      </c>
      <c r="I147" s="19">
        <f t="shared" si="60"/>
        <v>79</v>
      </c>
      <c r="J147" s="19">
        <f t="shared" si="60"/>
        <v>521</v>
      </c>
      <c r="K147" s="25"/>
      <c r="L147" s="19">
        <f t="shared" ref="L147" si="61">SUM(L141:L146)</f>
        <v>112.44</v>
      </c>
    </row>
    <row r="148" spans="1:12" ht="14.4" x14ac:dyDescent="0.3">
      <c r="A148" s="26">
        <f>A141</f>
        <v>2</v>
      </c>
      <c r="B148" s="13">
        <f>B141</f>
        <v>4</v>
      </c>
      <c r="C148" s="10" t="s">
        <v>25</v>
      </c>
      <c r="D148" s="7" t="s">
        <v>26</v>
      </c>
      <c r="E148" s="61" t="s">
        <v>81</v>
      </c>
      <c r="F148" s="51">
        <v>60</v>
      </c>
      <c r="G148" s="51">
        <v>1</v>
      </c>
      <c r="H148" s="51">
        <v>0</v>
      </c>
      <c r="I148" s="51">
        <v>0</v>
      </c>
      <c r="J148" s="51">
        <v>4</v>
      </c>
      <c r="K148" s="52"/>
      <c r="L148" s="41">
        <v>7.5</v>
      </c>
    </row>
    <row r="149" spans="1:12" ht="14.4" x14ac:dyDescent="0.3">
      <c r="A149" s="23"/>
      <c r="B149" s="15"/>
      <c r="C149" s="11"/>
      <c r="D149" s="7" t="s">
        <v>27</v>
      </c>
      <c r="E149" s="60" t="s">
        <v>82</v>
      </c>
      <c r="F149" s="51">
        <v>250</v>
      </c>
      <c r="G149" s="51">
        <v>2</v>
      </c>
      <c r="H149" s="51">
        <v>6</v>
      </c>
      <c r="I149" s="51">
        <v>13</v>
      </c>
      <c r="J149" s="51">
        <v>125</v>
      </c>
      <c r="K149" s="52"/>
      <c r="L149" s="41">
        <v>20.41</v>
      </c>
    </row>
    <row r="150" spans="1:12" ht="14.4" x14ac:dyDescent="0.3">
      <c r="A150" s="23"/>
      <c r="B150" s="15"/>
      <c r="C150" s="11"/>
      <c r="D150" s="7" t="s">
        <v>21</v>
      </c>
      <c r="E150" s="60" t="s">
        <v>83</v>
      </c>
      <c r="F150" s="51">
        <v>230</v>
      </c>
      <c r="G150" s="51">
        <v>18</v>
      </c>
      <c r="H150" s="51">
        <v>9</v>
      </c>
      <c r="I150" s="51">
        <v>4</v>
      </c>
      <c r="J150" s="51">
        <v>182</v>
      </c>
      <c r="K150" s="52"/>
      <c r="L150" s="41">
        <v>68.790000000000006</v>
      </c>
    </row>
    <row r="151" spans="1:12" ht="14.4" x14ac:dyDescent="0.3">
      <c r="A151" s="23"/>
      <c r="B151" s="15"/>
      <c r="C151" s="11"/>
      <c r="D151" s="7" t="s">
        <v>30</v>
      </c>
      <c r="E151" s="60" t="s">
        <v>68</v>
      </c>
      <c r="F151" s="51">
        <v>40</v>
      </c>
      <c r="G151" s="51">
        <v>3</v>
      </c>
      <c r="H151" s="51">
        <v>1</v>
      </c>
      <c r="I151" s="51">
        <v>20</v>
      </c>
      <c r="J151" s="51">
        <v>95</v>
      </c>
      <c r="K151" s="52"/>
      <c r="L151" s="41">
        <v>5.96</v>
      </c>
    </row>
    <row r="152" spans="1:12" ht="14.4" x14ac:dyDescent="0.3">
      <c r="A152" s="23"/>
      <c r="B152" s="15"/>
      <c r="C152" s="11"/>
      <c r="D152" s="7" t="s">
        <v>31</v>
      </c>
      <c r="E152" s="60" t="s">
        <v>77</v>
      </c>
      <c r="F152" s="51">
        <v>20</v>
      </c>
      <c r="G152" s="51">
        <v>1</v>
      </c>
      <c r="H152" s="51">
        <v>1</v>
      </c>
      <c r="I152" s="51">
        <v>9</v>
      </c>
      <c r="J152" s="51">
        <v>45</v>
      </c>
      <c r="K152" s="52"/>
      <c r="L152" s="41">
        <v>3.2</v>
      </c>
    </row>
    <row r="153" spans="1:12" ht="14.4" x14ac:dyDescent="0.3">
      <c r="A153" s="23"/>
      <c r="B153" s="15"/>
      <c r="C153" s="11"/>
      <c r="D153" s="7" t="s">
        <v>54</v>
      </c>
      <c r="E153" s="62" t="s">
        <v>84</v>
      </c>
      <c r="F153" s="51">
        <v>200</v>
      </c>
      <c r="G153" s="51">
        <v>0</v>
      </c>
      <c r="H153" s="51">
        <v>0</v>
      </c>
      <c r="I153" s="51">
        <v>13</v>
      </c>
      <c r="J153" s="51">
        <v>54</v>
      </c>
      <c r="K153" s="52"/>
      <c r="L153" s="41">
        <v>11.59</v>
      </c>
    </row>
    <row r="154" spans="1:12" ht="14.4" x14ac:dyDescent="0.3">
      <c r="A154" s="23"/>
      <c r="B154" s="15"/>
      <c r="C154" s="11"/>
      <c r="D154" s="55" t="s">
        <v>24</v>
      </c>
      <c r="E154" s="62" t="s">
        <v>85</v>
      </c>
      <c r="F154" s="41">
        <v>100</v>
      </c>
      <c r="G154" s="41">
        <v>2</v>
      </c>
      <c r="H154" s="41">
        <v>1</v>
      </c>
      <c r="I154" s="41">
        <v>18</v>
      </c>
      <c r="J154" s="41">
        <v>97</v>
      </c>
      <c r="K154" s="42"/>
      <c r="L154" s="41">
        <v>20</v>
      </c>
    </row>
    <row r="155" spans="1:12" ht="15" thickBot="1" x14ac:dyDescent="0.35">
      <c r="A155" s="23"/>
      <c r="B155" s="15"/>
      <c r="C155" s="11"/>
      <c r="D155" s="55" t="s">
        <v>49</v>
      </c>
      <c r="E155" s="63" t="s">
        <v>86</v>
      </c>
      <c r="F155" s="41">
        <v>25</v>
      </c>
      <c r="G155" s="41">
        <v>3</v>
      </c>
      <c r="H155" s="41">
        <v>1</v>
      </c>
      <c r="I155" s="41">
        <v>19</v>
      </c>
      <c r="J155" s="41">
        <v>103</v>
      </c>
      <c r="K155" s="42"/>
      <c r="L155" s="41">
        <v>13</v>
      </c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SUM(F148:F155)</f>
        <v>925</v>
      </c>
      <c r="G156" s="19">
        <f t="shared" ref="G156:J156" si="62">SUM(G148:G155)</f>
        <v>30</v>
      </c>
      <c r="H156" s="19">
        <f t="shared" si="62"/>
        <v>19</v>
      </c>
      <c r="I156" s="19">
        <f t="shared" si="62"/>
        <v>96</v>
      </c>
      <c r="J156" s="19">
        <f t="shared" si="62"/>
        <v>705</v>
      </c>
      <c r="K156" s="25"/>
      <c r="L156" s="19">
        <f t="shared" ref="L156" si="63">SUM(L148:L155)</f>
        <v>150.44999999999999</v>
      </c>
    </row>
    <row r="157" spans="1:12" ht="14.4" x14ac:dyDescent="0.25">
      <c r="A157" s="29">
        <f>A141</f>
        <v>2</v>
      </c>
      <c r="B157" s="30">
        <f>B141</f>
        <v>4</v>
      </c>
      <c r="C157" s="69" t="s">
        <v>4</v>
      </c>
      <c r="D157" s="70"/>
      <c r="E157" s="31"/>
      <c r="F157" s="32">
        <f>F147+F156</f>
        <v>1450</v>
      </c>
      <c r="G157" s="32">
        <f>G147+G156</f>
        <v>39</v>
      </c>
      <c r="H157" s="32">
        <f>H147+H156</f>
        <v>37</v>
      </c>
      <c r="I157" s="32">
        <f>I147+I156</f>
        <v>175</v>
      </c>
      <c r="J157" s="32">
        <f>J147+J156</f>
        <v>1226</v>
      </c>
      <c r="K157" s="32"/>
      <c r="L157" s="32">
        <f>L147+L156</f>
        <v>262.89</v>
      </c>
    </row>
    <row r="158" spans="1:12" ht="14.4" x14ac:dyDescent="0.3">
      <c r="A158" s="20">
        <v>2</v>
      </c>
      <c r="B158" s="21">
        <v>5</v>
      </c>
      <c r="C158" s="22" t="s">
        <v>20</v>
      </c>
      <c r="D158" s="5" t="s">
        <v>21</v>
      </c>
      <c r="E158" s="59" t="s">
        <v>87</v>
      </c>
      <c r="F158" s="49">
        <v>260</v>
      </c>
      <c r="G158" s="49">
        <v>14</v>
      </c>
      <c r="H158" s="49">
        <v>12</v>
      </c>
      <c r="I158" s="49">
        <v>44</v>
      </c>
      <c r="J158" s="49">
        <v>351</v>
      </c>
      <c r="K158" s="50"/>
      <c r="L158" s="39">
        <v>48.98</v>
      </c>
    </row>
    <row r="159" spans="1:12" ht="14.4" x14ac:dyDescent="0.3">
      <c r="A159" s="23"/>
      <c r="B159" s="15"/>
      <c r="C159" s="11"/>
      <c r="D159" s="7" t="s">
        <v>22</v>
      </c>
      <c r="E159" s="60" t="s">
        <v>88</v>
      </c>
      <c r="F159" s="51">
        <v>200</v>
      </c>
      <c r="G159" s="51">
        <v>1</v>
      </c>
      <c r="H159" s="51">
        <v>2</v>
      </c>
      <c r="I159" s="51">
        <v>15</v>
      </c>
      <c r="J159" s="51">
        <v>90</v>
      </c>
      <c r="K159" s="52"/>
      <c r="L159" s="41">
        <v>8.0399999999999991</v>
      </c>
    </row>
    <row r="160" spans="1:12" ht="14.4" x14ac:dyDescent="0.3">
      <c r="A160" s="23"/>
      <c r="B160" s="15"/>
      <c r="C160" s="11"/>
      <c r="D160" s="7" t="s">
        <v>23</v>
      </c>
      <c r="E160" s="60" t="s">
        <v>89</v>
      </c>
      <c r="F160" s="51">
        <v>40</v>
      </c>
      <c r="G160" s="51">
        <v>3</v>
      </c>
      <c r="H160" s="51">
        <v>1</v>
      </c>
      <c r="I160" s="51">
        <v>23</v>
      </c>
      <c r="J160" s="51">
        <v>116</v>
      </c>
      <c r="K160" s="52"/>
      <c r="L160" s="41">
        <v>5.96</v>
      </c>
    </row>
    <row r="161" spans="1:12" ht="14.4" x14ac:dyDescent="0.3">
      <c r="A161" s="23"/>
      <c r="B161" s="15"/>
      <c r="C161" s="11"/>
      <c r="D161" s="6"/>
      <c r="E161" s="40"/>
      <c r="F161" s="41"/>
      <c r="G161" s="41"/>
      <c r="H161" s="41"/>
      <c r="I161" s="41"/>
      <c r="J161" s="41"/>
      <c r="K161" s="42"/>
      <c r="L161" s="41"/>
    </row>
    <row r="162" spans="1:12" ht="14.4" x14ac:dyDescent="0.3">
      <c r="A162" s="23"/>
      <c r="B162" s="15"/>
      <c r="C162" s="11"/>
      <c r="D162" s="6"/>
      <c r="E162" s="40"/>
      <c r="F162" s="41"/>
      <c r="G162" s="41"/>
      <c r="H162" s="41"/>
      <c r="I162" s="41"/>
      <c r="J162" s="41"/>
      <c r="K162" s="42"/>
      <c r="L162" s="41"/>
    </row>
    <row r="163" spans="1:12" ht="15.75" customHeight="1" x14ac:dyDescent="0.3">
      <c r="A163" s="24"/>
      <c r="B163" s="17"/>
      <c r="C163" s="8"/>
      <c r="D163" s="18" t="s">
        <v>32</v>
      </c>
      <c r="E163" s="9"/>
      <c r="F163" s="19">
        <f>SUM(F158:F162)</f>
        <v>500</v>
      </c>
      <c r="G163" s="19">
        <f t="shared" ref="G163:J163" si="64">SUM(G158:G162)</f>
        <v>18</v>
      </c>
      <c r="H163" s="19">
        <f t="shared" si="64"/>
        <v>15</v>
      </c>
      <c r="I163" s="19">
        <f t="shared" si="64"/>
        <v>82</v>
      </c>
      <c r="J163" s="19">
        <f t="shared" si="64"/>
        <v>557</v>
      </c>
      <c r="K163" s="25"/>
      <c r="L163" s="19">
        <f t="shared" ref="L163" si="65">SUM(L158:L162)</f>
        <v>62.98</v>
      </c>
    </row>
    <row r="164" spans="1:12" ht="14.4" x14ac:dyDescent="0.3">
      <c r="A164" s="26">
        <f>A158</f>
        <v>2</v>
      </c>
      <c r="B164" s="13">
        <f>B158</f>
        <v>5</v>
      </c>
      <c r="C164" s="10" t="s">
        <v>25</v>
      </c>
      <c r="D164" s="7" t="s">
        <v>26</v>
      </c>
      <c r="E164" s="61" t="s">
        <v>47</v>
      </c>
      <c r="F164" s="51">
        <v>100</v>
      </c>
      <c r="G164" s="51">
        <v>1</v>
      </c>
      <c r="H164" s="51">
        <v>6</v>
      </c>
      <c r="I164" s="51">
        <v>8</v>
      </c>
      <c r="J164" s="51">
        <v>93</v>
      </c>
      <c r="K164" s="52"/>
      <c r="L164" s="41">
        <v>11.98</v>
      </c>
    </row>
    <row r="165" spans="1:12" ht="14.4" x14ac:dyDescent="0.3">
      <c r="A165" s="23"/>
      <c r="B165" s="15"/>
      <c r="C165" s="11"/>
      <c r="D165" s="7" t="s">
        <v>27</v>
      </c>
      <c r="E165" s="60" t="s">
        <v>90</v>
      </c>
      <c r="F165" s="51">
        <v>250</v>
      </c>
      <c r="G165" s="51">
        <v>6</v>
      </c>
      <c r="H165" s="51">
        <v>4</v>
      </c>
      <c r="I165" s="51">
        <v>18</v>
      </c>
      <c r="J165" s="51">
        <v>143</v>
      </c>
      <c r="K165" s="52"/>
      <c r="L165" s="41">
        <v>18.88</v>
      </c>
    </row>
    <row r="166" spans="1:12" ht="14.4" x14ac:dyDescent="0.3">
      <c r="A166" s="23"/>
      <c r="B166" s="15"/>
      <c r="C166" s="11"/>
      <c r="D166" s="7" t="s">
        <v>28</v>
      </c>
      <c r="E166" s="60" t="s">
        <v>91</v>
      </c>
      <c r="F166" s="51">
        <v>110</v>
      </c>
      <c r="G166" s="51">
        <v>11</v>
      </c>
      <c r="H166" s="51">
        <v>11</v>
      </c>
      <c r="I166" s="51">
        <v>10</v>
      </c>
      <c r="J166" s="51">
        <v>200</v>
      </c>
      <c r="K166" s="52"/>
      <c r="L166" s="41">
        <v>41.77</v>
      </c>
    </row>
    <row r="167" spans="1:12" ht="14.4" x14ac:dyDescent="0.3">
      <c r="A167" s="23"/>
      <c r="B167" s="15"/>
      <c r="C167" s="11"/>
      <c r="D167" s="7" t="s">
        <v>54</v>
      </c>
      <c r="E167" s="60" t="s">
        <v>92</v>
      </c>
      <c r="F167" s="51">
        <v>200</v>
      </c>
      <c r="G167" s="51">
        <v>1</v>
      </c>
      <c r="H167" s="51">
        <v>0</v>
      </c>
      <c r="I167" s="51">
        <v>31</v>
      </c>
      <c r="J167" s="51">
        <v>124</v>
      </c>
      <c r="K167" s="52"/>
      <c r="L167" s="41">
        <v>9.1199999999999992</v>
      </c>
    </row>
    <row r="168" spans="1:12" ht="14.4" x14ac:dyDescent="0.3">
      <c r="A168" s="23"/>
      <c r="B168" s="15"/>
      <c r="C168" s="11"/>
      <c r="D168" s="7" t="s">
        <v>30</v>
      </c>
      <c r="E168" s="60" t="s">
        <v>50</v>
      </c>
      <c r="F168" s="51">
        <v>40</v>
      </c>
      <c r="G168" s="51">
        <v>3</v>
      </c>
      <c r="H168" s="51">
        <v>1</v>
      </c>
      <c r="I168" s="51">
        <v>20</v>
      </c>
      <c r="J168" s="51">
        <v>95</v>
      </c>
      <c r="K168" s="52"/>
      <c r="L168" s="41">
        <v>5.96</v>
      </c>
    </row>
    <row r="169" spans="1:12" ht="14.4" x14ac:dyDescent="0.3">
      <c r="A169" s="23"/>
      <c r="B169" s="15"/>
      <c r="C169" s="11"/>
      <c r="D169" s="7" t="s">
        <v>31</v>
      </c>
      <c r="E169" s="60" t="s">
        <v>51</v>
      </c>
      <c r="F169" s="51">
        <v>20</v>
      </c>
      <c r="G169" s="51">
        <v>1</v>
      </c>
      <c r="H169" s="51">
        <v>1</v>
      </c>
      <c r="I169" s="51">
        <v>9</v>
      </c>
      <c r="J169" s="51">
        <v>45</v>
      </c>
      <c r="K169" s="52"/>
      <c r="L169" s="41">
        <v>3.2</v>
      </c>
    </row>
    <row r="170" spans="1:12" ht="14.4" x14ac:dyDescent="0.3">
      <c r="A170" s="23"/>
      <c r="B170" s="15"/>
      <c r="C170" s="11"/>
      <c r="D170" s="55" t="s">
        <v>24</v>
      </c>
      <c r="E170" s="60" t="s">
        <v>40</v>
      </c>
      <c r="F170" s="51">
        <v>100</v>
      </c>
      <c r="G170" s="51">
        <v>2</v>
      </c>
      <c r="H170" s="51">
        <v>1</v>
      </c>
      <c r="I170" s="51">
        <v>19</v>
      </c>
      <c r="J170" s="51">
        <v>91</v>
      </c>
      <c r="K170" s="52"/>
      <c r="L170" s="41">
        <v>20</v>
      </c>
    </row>
    <row r="171" spans="1:12" ht="14.4" x14ac:dyDescent="0.3">
      <c r="A171" s="23"/>
      <c r="B171" s="15"/>
      <c r="C171" s="11"/>
      <c r="D171" s="6"/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4"/>
      <c r="B172" s="17"/>
      <c r="C172" s="8"/>
      <c r="D172" s="18" t="s">
        <v>32</v>
      </c>
      <c r="E172" s="9"/>
      <c r="F172" s="19">
        <f>SUM(F164:F171)</f>
        <v>820</v>
      </c>
      <c r="G172" s="19">
        <f t="shared" ref="G172:J172" si="66">SUM(G164:G171)</f>
        <v>25</v>
      </c>
      <c r="H172" s="19">
        <f t="shared" si="66"/>
        <v>24</v>
      </c>
      <c r="I172" s="19">
        <f t="shared" si="66"/>
        <v>115</v>
      </c>
      <c r="J172" s="19">
        <f t="shared" si="66"/>
        <v>791</v>
      </c>
      <c r="K172" s="25"/>
      <c r="L172" s="19">
        <f t="shared" ref="L172" si="67">SUM(L164:L171)</f>
        <v>110.91</v>
      </c>
    </row>
    <row r="173" spans="1:12" ht="14.4" x14ac:dyDescent="0.25">
      <c r="A173" s="29">
        <f>A158</f>
        <v>2</v>
      </c>
      <c r="B173" s="30">
        <f>B158</f>
        <v>5</v>
      </c>
      <c r="C173" s="69" t="s">
        <v>4</v>
      </c>
      <c r="D173" s="70"/>
      <c r="E173" s="31"/>
      <c r="F173" s="32">
        <f>F163+F172</f>
        <v>1320</v>
      </c>
      <c r="G173" s="32">
        <f>G163+G172</f>
        <v>43</v>
      </c>
      <c r="H173" s="32">
        <f>H163+H172</f>
        <v>39</v>
      </c>
      <c r="I173" s="32">
        <f>I163+I172</f>
        <v>197</v>
      </c>
      <c r="J173" s="32">
        <f>J163+J172</f>
        <v>1348</v>
      </c>
      <c r="K173" s="32"/>
      <c r="L173" s="32">
        <f>L163+L172</f>
        <v>173.89</v>
      </c>
    </row>
    <row r="174" spans="1:12" x14ac:dyDescent="0.25">
      <c r="A174" s="27"/>
      <c r="B174" s="28"/>
      <c r="C174" s="71" t="s">
        <v>5</v>
      </c>
      <c r="D174" s="71"/>
      <c r="E174" s="71"/>
      <c r="F174" s="34">
        <f>(F22+F38+F55+F73+F91+F107+F125+F140+F157+F173)/(IF(F22=0,0,1)+IF(F38=0,0,1)+IF(F55=0,0,1)+IF(F73=0,0,1)+IF(F91=0,0,1)+IF(F107=0,0,1)+IF(F125=0,0,1)+IF(F140=0,0,1)+IF(F157=0,0,1)+IF(F173=0,0,1))</f>
        <v>1358.5</v>
      </c>
      <c r="G174" s="34">
        <f>(G22+G38+G55+G73+G91+G107+G125+G140+G157+G173)/(IF(G22=0,0,1)+IF(G38=0,0,1)+IF(G55=0,0,1)+IF(G73=0,0,1)+IF(G91=0,0,1)+IF(G107=0,0,1)+IF(G125=0,0,1)+IF(G140=0,0,1)+IF(G157=0,0,1)+IF(G173=0,0,1))</f>
        <v>43.4</v>
      </c>
      <c r="H174" s="34">
        <f>(H22+H38+H55+H73+H91+H107+H125+H140+H157+H173)/(IF(H22=0,0,1)+IF(H38=0,0,1)+IF(H55=0,0,1)+IF(H73=0,0,1)+IF(H91=0,0,1)+IF(H107=0,0,1)+IF(H125=0,0,1)+IF(H140=0,0,1)+IF(H157=0,0,1)+IF(H173=0,0,1))</f>
        <v>42.7</v>
      </c>
      <c r="I174" s="34">
        <f>(I22+I38+I55+I73+I91+I107+I125+I140+I157+I173)/(IF(I22=0,0,1)+IF(I38=0,0,1)+IF(I55=0,0,1)+IF(I73=0,0,1)+IF(I91=0,0,1)+IF(I107=0,0,1)+IF(I125=0,0,1)+IF(I140=0,0,1)+IF(I157=0,0,1)+IF(I173=0,0,1))</f>
        <v>191.5</v>
      </c>
      <c r="J174" s="34">
        <f>(J22+J38+J55+J73+J91+J107+J125+J140+J157+J173)/(IF(J22=0,0,1)+IF(J38=0,0,1)+IF(J55=0,0,1)+IF(J73=0,0,1)+IF(J91=0,0,1)+IF(J107=0,0,1)+IF(J125=0,0,1)+IF(J140=0,0,1)+IF(J157=0,0,1)+IF(J173=0,0,1))</f>
        <v>1310.7</v>
      </c>
      <c r="K174" s="34"/>
      <c r="L174" s="34">
        <f>(L22+L38+L55+L73+L91+L107+L125+L140+L157+L173)/(IF(L22=0,0,1)+IF(L38=0,0,1)+IF(L55=0,0,1)+IF(L73=0,0,1)+IF(L91=0,0,1)+IF(L107=0,0,1)+IF(L125=0,0,1)+IF(L140=0,0,1)+IF(L157=0,0,1)+IF(L173=0,0,1))</f>
        <v>231.679</v>
      </c>
    </row>
  </sheetData>
  <mergeCells count="14">
    <mergeCell ref="C1:E1"/>
    <mergeCell ref="H1:K1"/>
    <mergeCell ref="H2:K2"/>
    <mergeCell ref="C38:D38"/>
    <mergeCell ref="C55:D55"/>
    <mergeCell ref="C73:D73"/>
    <mergeCell ref="C91:D91"/>
    <mergeCell ref="C22:D22"/>
    <mergeCell ref="C174:E174"/>
    <mergeCell ref="C173:D173"/>
    <mergeCell ref="C107:D107"/>
    <mergeCell ref="C125:D125"/>
    <mergeCell ref="C140:D140"/>
    <mergeCell ref="C157:D157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</cp:lastModifiedBy>
  <cp:lastPrinted>2024-12-11T01:07:34Z</cp:lastPrinted>
  <dcterms:created xsi:type="dcterms:W3CDTF">2022-05-16T14:23:56Z</dcterms:created>
  <dcterms:modified xsi:type="dcterms:W3CDTF">2024-12-26T21:32:56Z</dcterms:modified>
</cp:coreProperties>
</file>